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17520" windowHeight="9780"/>
  </bookViews>
  <sheets>
    <sheet name="Abschätzung Abwasseranfall" sheetId="1" r:id="rId1"/>
  </sheets>
  <definedNames>
    <definedName name="_xlnm.Print_Area" localSheetId="0">'Abschätzung Abwasseranfall'!$A$1:$J$180</definedName>
  </definedNames>
  <calcPr calcId="125725"/>
</workbook>
</file>

<file path=xl/calcChain.xml><?xml version="1.0" encoding="utf-8"?>
<calcChain xmlns="http://schemas.openxmlformats.org/spreadsheetml/2006/main">
  <c r="B157" i="1"/>
  <c r="G142"/>
  <c r="B142"/>
  <c r="D141"/>
  <c r="F141" s="1"/>
  <c r="H141" s="1"/>
  <c r="D139"/>
  <c r="F139" s="1"/>
  <c r="D137"/>
  <c r="F137" s="1"/>
  <c r="F136"/>
  <c r="D136"/>
  <c r="D135"/>
  <c r="F135" s="1"/>
  <c r="F134"/>
  <c r="D134"/>
  <c r="D133"/>
  <c r="F133" s="1"/>
  <c r="H133" s="1"/>
  <c r="D132"/>
  <c r="F132" s="1"/>
  <c r="F131"/>
  <c r="D131"/>
  <c r="D130"/>
  <c r="F130" s="1"/>
  <c r="I130" s="1"/>
  <c r="I142" s="1"/>
  <c r="F128"/>
  <c r="D128"/>
  <c r="D126"/>
  <c r="F126" s="1"/>
  <c r="D124"/>
  <c r="F124" s="1"/>
  <c r="D122"/>
  <c r="F122" s="1"/>
  <c r="H122" s="1"/>
  <c r="D121"/>
  <c r="F121" s="1"/>
  <c r="D119"/>
  <c r="F119" s="1"/>
  <c r="D118"/>
  <c r="F118" s="1"/>
  <c r="D117"/>
  <c r="F117" s="1"/>
  <c r="H104"/>
  <c r="H105" s="1"/>
  <c r="H107" s="1"/>
  <c r="H109" s="1"/>
  <c r="G104"/>
  <c r="G105" s="1"/>
  <c r="G107" s="1"/>
  <c r="G109" s="1"/>
  <c r="F104"/>
  <c r="F105" s="1"/>
  <c r="F107" s="1"/>
  <c r="F109" s="1"/>
  <c r="E104"/>
  <c r="E105" s="1"/>
  <c r="E107" s="1"/>
  <c r="E109" s="1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26"/>
  <c r="F26" s="1"/>
  <c r="D25"/>
  <c r="F25" s="1"/>
  <c r="D24"/>
  <c r="F24" s="1"/>
  <c r="D22"/>
  <c r="F22" s="1"/>
  <c r="D21"/>
  <c r="F21" s="1"/>
  <c r="D19"/>
  <c r="F19" s="1"/>
  <c r="D18"/>
  <c r="F18" s="1"/>
  <c r="D17"/>
  <c r="F17" s="1"/>
  <c r="D16"/>
  <c r="F16" s="1"/>
  <c r="D14"/>
  <c r="F14" s="1"/>
  <c r="D12"/>
  <c r="F12" s="1"/>
  <c r="D11"/>
  <c r="F11" s="1"/>
  <c r="D104" l="1"/>
  <c r="D105" s="1"/>
  <c r="D107" s="1"/>
  <c r="D109" s="1"/>
  <c r="H142"/>
  <c r="F142"/>
  <c r="D142"/>
  <c r="D143" s="1"/>
</calcChain>
</file>

<file path=xl/sharedStrings.xml><?xml version="1.0" encoding="utf-8"?>
<sst xmlns="http://schemas.openxmlformats.org/spreadsheetml/2006/main" count="211" uniqueCount="186">
  <si>
    <t>Bau- / Erstellungs-Phase des Bauwerks oder der Anlage</t>
  </si>
  <si>
    <t>a) Regenwasser-Anfall</t>
  </si>
  <si>
    <t>l/s selbst zuordnen</t>
  </si>
  <si>
    <t>Flächenart
Material</t>
  </si>
  <si>
    <t>Abfluss-
beiwert
-</t>
  </si>
  <si>
    <t>ver-schmutzt
trüb etc.</t>
  </si>
  <si>
    <t>nicht ver-schmutzt</t>
  </si>
  <si>
    <t>alkalisch
pH &gt; 9</t>
  </si>
  <si>
    <t>Dächer</t>
  </si>
  <si>
    <t>Schrägdach</t>
  </si>
  <si>
    <t>Metall</t>
  </si>
  <si>
    <t>Dachpappe</t>
  </si>
  <si>
    <t>Flachdächer</t>
  </si>
  <si>
    <t>Baustellen-Container-Dächer</t>
  </si>
  <si>
    <t>Pisten, Zufahrten, Lagerplätze</t>
  </si>
  <si>
    <t>Beton, Asphalt</t>
  </si>
  <si>
    <t>Baupisten, stabilisiert / nicht asphaltiert</t>
  </si>
  <si>
    <t>Kies/Sand locker</t>
  </si>
  <si>
    <t>Kies verdichtet</t>
  </si>
  <si>
    <t>Grünflächen</t>
  </si>
  <si>
    <t xml:space="preserve">Gärten, Wiesen, </t>
  </si>
  <si>
    <t>Steilwiesen a &gt; 20°</t>
  </si>
  <si>
    <t>Baugrube</t>
  </si>
  <si>
    <t>Baugrube - sickerfähiger Untergrund</t>
  </si>
  <si>
    <t>Baugrube - wenig sickerfähiger Untergrund</t>
  </si>
  <si>
    <t>Baugrube - kein sickerfähiger Untergrund</t>
  </si>
  <si>
    <t>b) Abschätzung des Abwasseranfalls aus der Grundwasserabsenkung / Wasserhaltung</t>
  </si>
  <si>
    <t>Wellpoint-Verfahren</t>
  </si>
  <si>
    <t>Rohrbrunnen</t>
  </si>
  <si>
    <t>freier Sicker-Wasser-Eintritt</t>
  </si>
  <si>
    <t>l/min</t>
  </si>
  <si>
    <t>l/m</t>
  </si>
  <si>
    <t>min</t>
  </si>
  <si>
    <t>m</t>
  </si>
  <si>
    <t>l/s</t>
  </si>
  <si>
    <t>Kühlwasser von Belag-/Beton-Fräsarbeiten</t>
  </si>
  <si>
    <t>Kühlwasser-Verbrauch im Lockergestein</t>
  </si>
  <si>
    <t>Kühlwasser-Verbrauch in Molasse</t>
  </si>
  <si>
    <t>Kühlwasser-Verbrauch in Sandstein/Kalk</t>
  </si>
  <si>
    <t>Kühlwasserverbrauch in Hartgestein</t>
  </si>
  <si>
    <t>d) Abwasseranfall aus Wasch- und Reinigungsprozessen</t>
  </si>
  <si>
    <t>Liter
pro
Reinigung
l/R</t>
  </si>
  <si>
    <t>Anzahl
Reinigungen
pro Tag
R/d</t>
  </si>
  <si>
    <t>Abwasser-
Volumen</t>
  </si>
  <si>
    <t>Ver-arbeitungs-zeit
min</t>
  </si>
  <si>
    <t>Betonumschlag-Anlage-Reinigung</t>
  </si>
  <si>
    <t>Mörtel-Mischanlage-Reinigung</t>
  </si>
  <si>
    <t>Betonumschlag-Kübel-Reinigung</t>
  </si>
  <si>
    <t>Mörtelwannen-Reinigung</t>
  </si>
  <si>
    <t>Gipsergeräte-Reinigung</t>
  </si>
  <si>
    <t>Pinsel-/Rollen-Reinigung mit Wasser</t>
  </si>
  <si>
    <t>Fahrzeug-Reinigungen</t>
  </si>
  <si>
    <t>Pneu-Reinigung</t>
  </si>
  <si>
    <t xml:space="preserve">Reinigung von Zufahrten </t>
  </si>
  <si>
    <t>Zusammenfassung Baustellen- / Installationsplatz-Entwässerung</t>
  </si>
  <si>
    <t>Abwasseranfall in Absetzbecken</t>
  </si>
  <si>
    <t>Abwasseranfall zur Neutralisation</t>
  </si>
  <si>
    <t>Abwasseranfall zum Abtransport</t>
  </si>
  <si>
    <t>Abwasseranfall zur ARA</t>
  </si>
  <si>
    <t>Abwasseranfall zur Versickerung</t>
  </si>
  <si>
    <t>DU total selbst zuordnen</t>
  </si>
  <si>
    <t>Entwässerungsgegenstand</t>
  </si>
  <si>
    <t>Anzahl</t>
  </si>
  <si>
    <t>DU
pro
 Einheit</t>
  </si>
  <si>
    <t>DU
 total</t>
  </si>
  <si>
    <t>in 
Strang 1</t>
  </si>
  <si>
    <t>in
Strang 2</t>
  </si>
  <si>
    <t>in
Strang 3</t>
  </si>
  <si>
    <t>in
Strang 4</t>
  </si>
  <si>
    <t>Urinal wasserlos</t>
  </si>
  <si>
    <t>Stand-Urinal pro Person</t>
  </si>
  <si>
    <t>Waschtisch, Wandbecken</t>
  </si>
  <si>
    <t>Bidet</t>
  </si>
  <si>
    <t>Urinal mit Druckspüler</t>
  </si>
  <si>
    <t>Schulwandbrunnen</t>
  </si>
  <si>
    <t>Waschrinne bis 3Entnahmestellen</t>
  </si>
  <si>
    <t>Wäschezentrifuge bis 10 kg</t>
  </si>
  <si>
    <t>Dusche nicht staubar</t>
  </si>
  <si>
    <t>Bodenablauf DN 50</t>
  </si>
  <si>
    <t>Dusche staubar</t>
  </si>
  <si>
    <t>Urinal mit Spülkasten</t>
  </si>
  <si>
    <t>Badewanne</t>
  </si>
  <si>
    <t>Waschrinne mit 4-10 Entnahmestellen</t>
  </si>
  <si>
    <t>Wandausgussbecken</t>
  </si>
  <si>
    <t>Spültisch 1- und 2-fach</t>
  </si>
  <si>
    <t>Waschfontäne 6-10 Entnahmestellen</t>
  </si>
  <si>
    <t>Waschtrog</t>
  </si>
  <si>
    <t>Geschirrspülmaschine Haushalt</t>
  </si>
  <si>
    <t>Waschmaschine bis 6 kg</t>
  </si>
  <si>
    <t>Bodenablauf DN 56</t>
  </si>
  <si>
    <t>Waschmaschine 7-12 kg</t>
  </si>
  <si>
    <t>Geschirrspülmaschine Gewerbe</t>
  </si>
  <si>
    <t>Bodenablauf DN 70</t>
  </si>
  <si>
    <t>Klosettanlage 6 l Spülwassermenge</t>
  </si>
  <si>
    <t>Klosettanlage 7,5 l Spülwassermenge</t>
  </si>
  <si>
    <t>Klosettanlage 9 l Spülwassermenge</t>
  </si>
  <si>
    <t>Stand-/ Wandausguss (Fäkalien/Putzwasser)</t>
  </si>
  <si>
    <t>Waschmaschine 13-40 kg</t>
  </si>
  <si>
    <t>Steckbeckenapparate</t>
  </si>
  <si>
    <t>Bodenablauf DN 100</t>
  </si>
  <si>
    <t>Grosswanne-, Saunatauchbecken</t>
  </si>
  <si>
    <t>Summe der Schmutzwasserwerte DU</t>
  </si>
  <si>
    <t>Wurzel aus tot. DU</t>
  </si>
  <si>
    <t>Schmutzwasserabfluss Qww (l/s)</t>
  </si>
  <si>
    <t>Schmutzwasseranfall total (l/s)</t>
  </si>
  <si>
    <t>davon in
Misch-
wasser-
kanal</t>
  </si>
  <si>
    <t>davon in
Regen-
wasser-
kanal</t>
  </si>
  <si>
    <t>davon in
Schmutz-
wasser-
kanal</t>
  </si>
  <si>
    <t>Metall, Schiefer, Eternit</t>
  </si>
  <si>
    <t>Dachziegel, Dachpappe</t>
  </si>
  <si>
    <t>Kiesklebedach</t>
  </si>
  <si>
    <t xml:space="preserve">extensiv begrünt </t>
  </si>
  <si>
    <t>h &lt; 10 cm</t>
  </si>
  <si>
    <t>extensiv begrünt</t>
  </si>
  <si>
    <t>h = 10 - 25 cm</t>
  </si>
  <si>
    <t>intensiv begrünt</t>
  </si>
  <si>
    <t>h = 26 - 50 cm</t>
  </si>
  <si>
    <t>Strassen, Wege, Plätze</t>
  </si>
  <si>
    <t>Drainasphalt</t>
  </si>
  <si>
    <t>Pflastersteine, Splitt/Sand</t>
  </si>
  <si>
    <t>Verbundsteinplatten</t>
  </si>
  <si>
    <t>Kies</t>
  </si>
  <si>
    <t>Schotterdecke</t>
  </si>
  <si>
    <t>Rasengittersteine</t>
  </si>
  <si>
    <t>Sickersteine</t>
  </si>
  <si>
    <t>Park- und Gartenanlagen</t>
  </si>
  <si>
    <t>Parkanlagen</t>
  </si>
  <si>
    <t>total</t>
  </si>
  <si>
    <t>mittlerer Abfluss-Koeffizient</t>
  </si>
  <si>
    <t>zulässiger Abfluss-Koeffizient nach GEP</t>
  </si>
  <si>
    <t>wieviel ?</t>
  </si>
  <si>
    <t>Versiegelungsgrad zulässig ?</t>
  </si>
  <si>
    <t>ja/nein ?</t>
  </si>
  <si>
    <t>zum Vergleich / zur Beurteilung:</t>
  </si>
  <si>
    <t>(ankreuzen)</t>
  </si>
  <si>
    <t>Abflusskapazität öff. Mischwasser-Kanal</t>
  </si>
  <si>
    <t>nach GEP</t>
  </si>
  <si>
    <t>sep. Berechnung</t>
  </si>
  <si>
    <t>Abflusskapazität öff. Schmutzwasser-Kanal</t>
  </si>
  <si>
    <t>Abflusskapazität öff. Regenwasser-Kanal</t>
  </si>
  <si>
    <t>Q-347 des Gewässers und Ermittlung der zulässigen Einleitmenge:</t>
  </si>
  <si>
    <t>Gewässer-Name und Nr.</t>
  </si>
  <si>
    <t>?</t>
  </si>
  <si>
    <t>Nr.</t>
  </si>
  <si>
    <t>Einzugsgebiet des Bachs bei Einleitstelle</t>
  </si>
  <si>
    <t>(grob aus Karte 1:25'000 ermitteln)</t>
  </si>
  <si>
    <t>Q-347 (in der Regel  1 bis 3 l pro km2)</t>
  </si>
  <si>
    <t>siehe Anhang 1 u. 2 der Praxishilfe Regenwasserentsorgung</t>
  </si>
  <si>
    <t>Q-347 gerechnet / abgeschätzt</t>
  </si>
  <si>
    <t>HQ-1 (jährlich zu erwartendes Hochwasser)</t>
  </si>
  <si>
    <t>Einleitmenge sollte 0.2 (bis max. 0.5) HQ-1 nicht überscheiten</t>
  </si>
  <si>
    <t>zulässige Einleitmenge ca.</t>
  </si>
  <si>
    <t>wird von AWEL und GEP-Ingenieur im Einzelfall festgelegt 1)</t>
  </si>
  <si>
    <t>1) bitte plausiblen Vorschlag durch Projektverfasser machen!</t>
  </si>
  <si>
    <t>Retention für das nicht verschmutzte Regenwasser vor Einleitung</t>
  </si>
  <si>
    <t>(bitte separate Berechnungen und</t>
  </si>
  <si>
    <t>Behandlung des Regenwassers, da verschmutzt</t>
  </si>
  <si>
    <t>Anlage-Pläne, -beschriebe beilegen)</t>
  </si>
  <si>
    <t>Versickerung des nicht verschmutzten Dachwassers</t>
  </si>
  <si>
    <t>Behandlung des Dachwassers, da Metalldach</t>
  </si>
  <si>
    <t>Zwischenspeicherung / Pufferung des Schmutzwasseranfalls</t>
  </si>
  <si>
    <t>oberflächliche Versickerung des Platz-/Verkehrswege-Abwassers</t>
  </si>
  <si>
    <t>Beilagen:</t>
  </si>
  <si>
    <t>__ Gesuchsformular Bewilligung Baustellenentwässerung</t>
  </si>
  <si>
    <t>__ Gesuchsformular Bewilligung Abwassereinleitung in ein Gewässer oder eine Meteorwasserleitung</t>
  </si>
  <si>
    <t>__ Gesuchsformular Bewilligung Abwassereinleitung in die Schmutz- oder Mischwasser-Kanalisation</t>
  </si>
  <si>
    <t>__ Übersichtsplan (bitte Einleitstelle und Baustelle bzw. Lage des Bauwerks oder der Anlage bezeichnen)</t>
  </si>
  <si>
    <t>__ Plan der Baustelle, des Installationsplatzes</t>
  </si>
  <si>
    <t>__ Entwässerungsplan der Baustelle oder des Bauwerks bzw. der Anlage, mit Angabe der Flächen und Flächenarten</t>
  </si>
  <si>
    <t>__ Technischer Bericht, hydraulische Berechnungen</t>
  </si>
  <si>
    <t>__ Auszug Genereller Entwässerungsplan der Gemeinde</t>
  </si>
  <si>
    <r>
      <t xml:space="preserve">A. Berechnung des ungefähren Baustellen-Abwasseranfalls  </t>
    </r>
    <r>
      <rPr>
        <b/>
        <sz val="9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 xml:space="preserve"> (Eingabefelder, Übriges wird gerechnet)</t>
    </r>
  </si>
  <si>
    <r>
      <t>Fläche
m</t>
    </r>
    <r>
      <rPr>
        <b/>
        <vertAlign val="superscript"/>
        <sz val="6"/>
        <color indexed="10"/>
        <rFont val="Arial"/>
        <family val="2"/>
      </rPr>
      <t>2</t>
    </r>
  </si>
  <si>
    <r>
      <t xml:space="preserve">abfluss-wirksame Fläche
</t>
    </r>
    <r>
      <rPr>
        <sz val="6"/>
        <rFont val="Arial"/>
        <family val="2"/>
      </rPr>
      <t>m</t>
    </r>
    <r>
      <rPr>
        <vertAlign val="superscript"/>
        <sz val="6"/>
        <rFont val="Arial"/>
        <family val="2"/>
      </rPr>
      <t>2</t>
    </r>
  </si>
  <si>
    <r>
      <t xml:space="preserve">Regen-spende
</t>
    </r>
    <r>
      <rPr>
        <sz val="6"/>
        <rFont val="Arial"/>
        <family val="2"/>
      </rPr>
      <t>l/s*ha</t>
    </r>
  </si>
  <si>
    <r>
      <t xml:space="preserve">Regen-wasser-anfall
</t>
    </r>
    <r>
      <rPr>
        <sz val="6"/>
        <rFont val="Arial"/>
        <family val="2"/>
      </rPr>
      <t>l/s</t>
    </r>
  </si>
  <si>
    <t>Abtransp.
spez. Behandl.</t>
  </si>
  <si>
    <r>
      <t xml:space="preserve">c) Abwasseranfall aus Bohr- oder Fräs-Arbeiten </t>
    </r>
    <r>
      <rPr>
        <sz val="8"/>
        <rFont val="Arial Black"/>
        <family val="2"/>
      </rPr>
      <t>(Erdwärmesonden, Erd- oder Felsanker, Pfähle)</t>
    </r>
  </si>
  <si>
    <r>
      <t xml:space="preserve">B. Berechnung des Schmutzwasseranfalls   </t>
    </r>
    <r>
      <rPr>
        <sz val="9"/>
        <color indexed="10"/>
        <rFont val="Arial"/>
        <family val="2"/>
      </rPr>
      <t>(Eingabefelder, Übriges wird gerechnet)</t>
    </r>
  </si>
  <si>
    <r>
      <t>Abflusskennzahl K</t>
    </r>
    <r>
      <rPr>
        <b/>
        <sz val="6"/>
        <rFont val="Arial"/>
        <family val="2"/>
      </rPr>
      <t xml:space="preserve">
</t>
    </r>
    <r>
      <rPr>
        <sz val="6"/>
        <rFont val="Arial"/>
        <family val="2"/>
      </rPr>
      <t xml:space="preserve">(zu wählen nach SN 592'000, 3.9.2.2 - in der Regel 0.5) </t>
    </r>
  </si>
  <si>
    <r>
      <t>Dauerabfluss Qc (l/s)</t>
    </r>
    <r>
      <rPr>
        <b/>
        <sz val="6"/>
        <rFont val="Arial"/>
        <family val="2"/>
      </rPr>
      <t xml:space="preserve">
</t>
    </r>
    <r>
      <rPr>
        <sz val="6"/>
        <rFont val="Arial"/>
        <family val="2"/>
      </rPr>
      <t xml:space="preserve"> (SN 592'00, 3.9.2.3)</t>
    </r>
  </si>
  <si>
    <r>
      <t xml:space="preserve">C. Berechnung des Regenwasseranfalls  </t>
    </r>
    <r>
      <rPr>
        <b/>
        <sz val="10"/>
        <color indexed="10"/>
        <rFont val="Arial"/>
        <family val="2"/>
      </rPr>
      <t xml:space="preserve"> </t>
    </r>
    <r>
      <rPr>
        <sz val="10"/>
        <color indexed="10"/>
        <rFont val="Arial"/>
        <family val="2"/>
      </rPr>
      <t xml:space="preserve"> (Eingabefelder, Übriges wird gerechnet)</t>
    </r>
  </si>
  <si>
    <t>humusiert h &gt; 50 cm</t>
  </si>
  <si>
    <r>
      <t>km</t>
    </r>
    <r>
      <rPr>
        <vertAlign val="superscript"/>
        <sz val="6"/>
        <rFont val="Arial"/>
        <family val="2"/>
      </rPr>
      <t>2</t>
    </r>
  </si>
  <si>
    <r>
      <t>l/sxkm</t>
    </r>
    <r>
      <rPr>
        <vertAlign val="superscript"/>
        <sz val="6"/>
        <rFont val="Arial"/>
        <family val="2"/>
      </rPr>
      <t>2</t>
    </r>
  </si>
  <si>
    <r>
      <t>erforderliche Massnahmen</t>
    </r>
    <r>
      <rPr>
        <sz val="6"/>
        <rFont val="Arial"/>
        <family val="2"/>
      </rPr>
      <t xml:space="preserve"> (ankreuzen):</t>
    </r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</si>
</sst>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10"/>
      <name val="Arial Black"/>
      <family val="2"/>
    </font>
    <font>
      <b/>
      <sz val="6"/>
      <color indexed="10"/>
      <name val="Arial"/>
      <family val="2"/>
    </font>
    <font>
      <b/>
      <vertAlign val="superscript"/>
      <sz val="6"/>
      <color indexed="10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6"/>
      <color indexed="10"/>
      <name val="Arial"/>
      <family val="2"/>
    </font>
    <font>
      <b/>
      <i/>
      <sz val="6"/>
      <name val="Arial"/>
      <family val="2"/>
    </font>
    <font>
      <b/>
      <sz val="8"/>
      <name val="Arial Black"/>
      <family val="2"/>
    </font>
    <font>
      <sz val="8"/>
      <name val="Arial Black"/>
      <family val="2"/>
    </font>
    <font>
      <b/>
      <sz val="10"/>
      <color indexed="10"/>
      <name val="Arial"/>
      <family val="2"/>
    </font>
    <font>
      <sz val="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6" fillId="0" borderId="0" xfId="0" applyFont="1" applyAlignment="1"/>
    <xf numFmtId="0" fontId="14" fillId="0" borderId="0" xfId="0" applyFont="1" applyAlignment="1">
      <alignment vertical="center"/>
    </xf>
    <xf numFmtId="0" fontId="12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4" fillId="3" borderId="7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3" borderId="4" xfId="0" applyFont="1" applyFill="1" applyBorder="1" applyAlignment="1">
      <alignment vertical="center" wrapText="1"/>
    </xf>
    <xf numFmtId="164" fontId="14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0" borderId="7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352426</xdr:colOff>
      <xdr:row>41</xdr:row>
      <xdr:rowOff>114299</xdr:rowOff>
    </xdr:from>
    <xdr:to>
      <xdr:col>14</xdr:col>
      <xdr:colOff>654327</xdr:colOff>
      <xdr:row>60</xdr:row>
      <xdr:rowOff>49695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56100" y="6144038"/>
          <a:ext cx="3581814" cy="26935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Schmutzwasseranfall </a:t>
          </a:r>
          <a:r>
            <a:rPr lang="de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(Angabe Kt. AR)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Der Schmutzwasseranfall ergibt sich aus der Summe der angeschlossenen Geräte und Wasser-Zapfstellen und der Nutzungsdauer.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Es sind folgende Mengen einzurechnen: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Zapfstelle 1/2 " : 30 l/min.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Zapfstelle 3/4 " : 60 l/min.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Zapfstelle 1 " : 100 l/min.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Wasser-Hochdruckgeräte: 12 - 15 l/min.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Durch den Einsatz von Wasserhochdruckgeräten können bei hoher Reinigungseffizienz grosse Mengen an Wasser eingespart werden.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Nicht verschmutztes Abwasser wie Regen-, Sicker-, Hang- und Quellwasser ist nach Möglichkeit abzutrennen und separat abzuleiten oder zu versickern. </a:t>
          </a:r>
        </a:p>
      </xdr:txBody>
    </xdr:sp>
    <xdr:clientData/>
  </xdr:twoCellAnchor>
  <xdr:twoCellAnchor>
    <xdr:from>
      <xdr:col>3</xdr:col>
      <xdr:colOff>352532</xdr:colOff>
      <xdr:row>0</xdr:row>
      <xdr:rowOff>24848</xdr:rowOff>
    </xdr:from>
    <xdr:to>
      <xdr:col>9</xdr:col>
      <xdr:colOff>435874</xdr:colOff>
      <xdr:row>0</xdr:row>
      <xdr:rowOff>625078</xdr:rowOff>
    </xdr:to>
    <xdr:sp macro="" textlink="">
      <xdr:nvSpPr>
        <xdr:cNvPr id="3" name="Textfeld 2"/>
        <xdr:cNvSpPr txBox="1"/>
      </xdr:nvSpPr>
      <xdr:spPr>
        <a:xfrm>
          <a:off x="2989766" y="24848"/>
          <a:ext cx="2762249" cy="6002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800">
              <a:latin typeface="Arial" pitchFamily="34" charset="0"/>
              <a:cs typeface="Arial" pitchFamily="34" charset="0"/>
            </a:rPr>
            <a:t>Bauherrschaft:         </a:t>
          </a:r>
          <a:r>
            <a:rPr lang="de-CH" sz="800" baseline="0">
              <a:latin typeface="Arial" pitchFamily="34" charset="0"/>
              <a:cs typeface="Arial" pitchFamily="34" charset="0"/>
            </a:rPr>
            <a:t> </a:t>
          </a:r>
          <a:r>
            <a:rPr lang="de-CH" sz="800">
              <a:latin typeface="Arial" pitchFamily="34" charset="0"/>
              <a:cs typeface="Arial" pitchFamily="34" charset="0"/>
            </a:rPr>
            <a:t>........................................................</a:t>
          </a:r>
        </a:p>
        <a:p>
          <a:r>
            <a:rPr lang="de-CH" sz="800">
              <a:latin typeface="Arial" pitchFamily="34" charset="0"/>
              <a:cs typeface="Arial" pitchFamily="34" charset="0"/>
            </a:rPr>
            <a:t>Objekt / Vorhaben:</a:t>
          </a:r>
          <a:r>
            <a:rPr lang="de-CH" sz="800" baseline="0">
              <a:latin typeface="Arial" pitchFamily="34" charset="0"/>
              <a:cs typeface="Arial" pitchFamily="34" charset="0"/>
            </a:rPr>
            <a:t>   ........................................................</a:t>
          </a:r>
        </a:p>
        <a:p>
          <a:r>
            <a:rPr lang="de-CH" sz="800" baseline="0">
              <a:latin typeface="Arial" pitchFamily="34" charset="0"/>
              <a:cs typeface="Arial" pitchFamily="34" charset="0"/>
            </a:rPr>
            <a:t>Bearbeitet durch:      ........................................................</a:t>
          </a:r>
        </a:p>
        <a:p>
          <a:r>
            <a:rPr lang="de-CH" sz="800" baseline="0">
              <a:latin typeface="Arial" pitchFamily="34" charset="0"/>
              <a:cs typeface="Arial" pitchFamily="34" charset="0"/>
            </a:rPr>
            <a:t>Datum:                      .......................................................</a:t>
          </a:r>
          <a:endParaRPr lang="de-CH" sz="8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7"/>
  <sheetViews>
    <sheetView tabSelected="1" view="pageLayout" topLeftCell="A181" zoomScale="115" zoomScaleNormal="160" zoomScalePageLayoutView="115" workbookViewId="0">
      <selection activeCell="E205" sqref="E205:E206"/>
    </sheetView>
  </sheetViews>
  <sheetFormatPr baseColWidth="10" defaultRowHeight="12.75"/>
  <cols>
    <col min="1" max="1" width="26.140625" style="1" customWidth="1"/>
    <col min="2" max="10" width="6.7109375" style="1" customWidth="1"/>
    <col min="11" max="256" width="11.42578125" style="1"/>
    <col min="257" max="257" width="36.140625" style="1" customWidth="1"/>
    <col min="258" max="259" width="7.140625" style="1" customWidth="1"/>
    <col min="260" max="260" width="8.28515625" style="1" customWidth="1"/>
    <col min="261" max="261" width="8" style="1" customWidth="1"/>
    <col min="262" max="262" width="7.85546875" style="1" customWidth="1"/>
    <col min="263" max="263" width="7.42578125" style="1" customWidth="1"/>
    <col min="264" max="264" width="8.85546875" style="1" customWidth="1"/>
    <col min="265" max="265" width="6.7109375" style="1" customWidth="1"/>
    <col min="266" max="266" width="10.140625" style="1" customWidth="1"/>
    <col min="267" max="512" width="11.42578125" style="1"/>
    <col min="513" max="513" width="36.140625" style="1" customWidth="1"/>
    <col min="514" max="515" width="7.140625" style="1" customWidth="1"/>
    <col min="516" max="516" width="8.28515625" style="1" customWidth="1"/>
    <col min="517" max="517" width="8" style="1" customWidth="1"/>
    <col min="518" max="518" width="7.85546875" style="1" customWidth="1"/>
    <col min="519" max="519" width="7.42578125" style="1" customWidth="1"/>
    <col min="520" max="520" width="8.85546875" style="1" customWidth="1"/>
    <col min="521" max="521" width="6.7109375" style="1" customWidth="1"/>
    <col min="522" max="522" width="10.140625" style="1" customWidth="1"/>
    <col min="523" max="768" width="11.42578125" style="1"/>
    <col min="769" max="769" width="36.140625" style="1" customWidth="1"/>
    <col min="770" max="771" width="7.140625" style="1" customWidth="1"/>
    <col min="772" max="772" width="8.28515625" style="1" customWidth="1"/>
    <col min="773" max="773" width="8" style="1" customWidth="1"/>
    <col min="774" max="774" width="7.85546875" style="1" customWidth="1"/>
    <col min="775" max="775" width="7.42578125" style="1" customWidth="1"/>
    <col min="776" max="776" width="8.85546875" style="1" customWidth="1"/>
    <col min="777" max="777" width="6.7109375" style="1" customWidth="1"/>
    <col min="778" max="778" width="10.140625" style="1" customWidth="1"/>
    <col min="779" max="1024" width="11.42578125" style="1"/>
    <col min="1025" max="1025" width="36.140625" style="1" customWidth="1"/>
    <col min="1026" max="1027" width="7.140625" style="1" customWidth="1"/>
    <col min="1028" max="1028" width="8.28515625" style="1" customWidth="1"/>
    <col min="1029" max="1029" width="8" style="1" customWidth="1"/>
    <col min="1030" max="1030" width="7.85546875" style="1" customWidth="1"/>
    <col min="1031" max="1031" width="7.42578125" style="1" customWidth="1"/>
    <col min="1032" max="1032" width="8.85546875" style="1" customWidth="1"/>
    <col min="1033" max="1033" width="6.7109375" style="1" customWidth="1"/>
    <col min="1034" max="1034" width="10.140625" style="1" customWidth="1"/>
    <col min="1035" max="1280" width="11.42578125" style="1"/>
    <col min="1281" max="1281" width="36.140625" style="1" customWidth="1"/>
    <col min="1282" max="1283" width="7.140625" style="1" customWidth="1"/>
    <col min="1284" max="1284" width="8.28515625" style="1" customWidth="1"/>
    <col min="1285" max="1285" width="8" style="1" customWidth="1"/>
    <col min="1286" max="1286" width="7.85546875" style="1" customWidth="1"/>
    <col min="1287" max="1287" width="7.42578125" style="1" customWidth="1"/>
    <col min="1288" max="1288" width="8.85546875" style="1" customWidth="1"/>
    <col min="1289" max="1289" width="6.7109375" style="1" customWidth="1"/>
    <col min="1290" max="1290" width="10.140625" style="1" customWidth="1"/>
    <col min="1291" max="1536" width="11.42578125" style="1"/>
    <col min="1537" max="1537" width="36.140625" style="1" customWidth="1"/>
    <col min="1538" max="1539" width="7.140625" style="1" customWidth="1"/>
    <col min="1540" max="1540" width="8.28515625" style="1" customWidth="1"/>
    <col min="1541" max="1541" width="8" style="1" customWidth="1"/>
    <col min="1542" max="1542" width="7.85546875" style="1" customWidth="1"/>
    <col min="1543" max="1543" width="7.42578125" style="1" customWidth="1"/>
    <col min="1544" max="1544" width="8.85546875" style="1" customWidth="1"/>
    <col min="1545" max="1545" width="6.7109375" style="1" customWidth="1"/>
    <col min="1546" max="1546" width="10.140625" style="1" customWidth="1"/>
    <col min="1547" max="1792" width="11.42578125" style="1"/>
    <col min="1793" max="1793" width="36.140625" style="1" customWidth="1"/>
    <col min="1794" max="1795" width="7.140625" style="1" customWidth="1"/>
    <col min="1796" max="1796" width="8.28515625" style="1" customWidth="1"/>
    <col min="1797" max="1797" width="8" style="1" customWidth="1"/>
    <col min="1798" max="1798" width="7.85546875" style="1" customWidth="1"/>
    <col min="1799" max="1799" width="7.42578125" style="1" customWidth="1"/>
    <col min="1800" max="1800" width="8.85546875" style="1" customWidth="1"/>
    <col min="1801" max="1801" width="6.7109375" style="1" customWidth="1"/>
    <col min="1802" max="1802" width="10.140625" style="1" customWidth="1"/>
    <col min="1803" max="2048" width="11.42578125" style="1"/>
    <col min="2049" max="2049" width="36.140625" style="1" customWidth="1"/>
    <col min="2050" max="2051" width="7.140625" style="1" customWidth="1"/>
    <col min="2052" max="2052" width="8.28515625" style="1" customWidth="1"/>
    <col min="2053" max="2053" width="8" style="1" customWidth="1"/>
    <col min="2054" max="2054" width="7.85546875" style="1" customWidth="1"/>
    <col min="2055" max="2055" width="7.42578125" style="1" customWidth="1"/>
    <col min="2056" max="2056" width="8.85546875" style="1" customWidth="1"/>
    <col min="2057" max="2057" width="6.7109375" style="1" customWidth="1"/>
    <col min="2058" max="2058" width="10.140625" style="1" customWidth="1"/>
    <col min="2059" max="2304" width="11.42578125" style="1"/>
    <col min="2305" max="2305" width="36.140625" style="1" customWidth="1"/>
    <col min="2306" max="2307" width="7.140625" style="1" customWidth="1"/>
    <col min="2308" max="2308" width="8.28515625" style="1" customWidth="1"/>
    <col min="2309" max="2309" width="8" style="1" customWidth="1"/>
    <col min="2310" max="2310" width="7.85546875" style="1" customWidth="1"/>
    <col min="2311" max="2311" width="7.42578125" style="1" customWidth="1"/>
    <col min="2312" max="2312" width="8.85546875" style="1" customWidth="1"/>
    <col min="2313" max="2313" width="6.7109375" style="1" customWidth="1"/>
    <col min="2314" max="2314" width="10.140625" style="1" customWidth="1"/>
    <col min="2315" max="2560" width="11.42578125" style="1"/>
    <col min="2561" max="2561" width="36.140625" style="1" customWidth="1"/>
    <col min="2562" max="2563" width="7.140625" style="1" customWidth="1"/>
    <col min="2564" max="2564" width="8.28515625" style="1" customWidth="1"/>
    <col min="2565" max="2565" width="8" style="1" customWidth="1"/>
    <col min="2566" max="2566" width="7.85546875" style="1" customWidth="1"/>
    <col min="2567" max="2567" width="7.42578125" style="1" customWidth="1"/>
    <col min="2568" max="2568" width="8.85546875" style="1" customWidth="1"/>
    <col min="2569" max="2569" width="6.7109375" style="1" customWidth="1"/>
    <col min="2570" max="2570" width="10.140625" style="1" customWidth="1"/>
    <col min="2571" max="2816" width="11.42578125" style="1"/>
    <col min="2817" max="2817" width="36.140625" style="1" customWidth="1"/>
    <col min="2818" max="2819" width="7.140625" style="1" customWidth="1"/>
    <col min="2820" max="2820" width="8.28515625" style="1" customWidth="1"/>
    <col min="2821" max="2821" width="8" style="1" customWidth="1"/>
    <col min="2822" max="2822" width="7.85546875" style="1" customWidth="1"/>
    <col min="2823" max="2823" width="7.42578125" style="1" customWidth="1"/>
    <col min="2824" max="2824" width="8.85546875" style="1" customWidth="1"/>
    <col min="2825" max="2825" width="6.7109375" style="1" customWidth="1"/>
    <col min="2826" max="2826" width="10.140625" style="1" customWidth="1"/>
    <col min="2827" max="3072" width="11.42578125" style="1"/>
    <col min="3073" max="3073" width="36.140625" style="1" customWidth="1"/>
    <col min="3074" max="3075" width="7.140625" style="1" customWidth="1"/>
    <col min="3076" max="3076" width="8.28515625" style="1" customWidth="1"/>
    <col min="3077" max="3077" width="8" style="1" customWidth="1"/>
    <col min="3078" max="3078" width="7.85546875" style="1" customWidth="1"/>
    <col min="3079" max="3079" width="7.42578125" style="1" customWidth="1"/>
    <col min="3080" max="3080" width="8.85546875" style="1" customWidth="1"/>
    <col min="3081" max="3081" width="6.7109375" style="1" customWidth="1"/>
    <col min="3082" max="3082" width="10.140625" style="1" customWidth="1"/>
    <col min="3083" max="3328" width="11.42578125" style="1"/>
    <col min="3329" max="3329" width="36.140625" style="1" customWidth="1"/>
    <col min="3330" max="3331" width="7.140625" style="1" customWidth="1"/>
    <col min="3332" max="3332" width="8.28515625" style="1" customWidth="1"/>
    <col min="3333" max="3333" width="8" style="1" customWidth="1"/>
    <col min="3334" max="3334" width="7.85546875" style="1" customWidth="1"/>
    <col min="3335" max="3335" width="7.42578125" style="1" customWidth="1"/>
    <col min="3336" max="3336" width="8.85546875" style="1" customWidth="1"/>
    <col min="3337" max="3337" width="6.7109375" style="1" customWidth="1"/>
    <col min="3338" max="3338" width="10.140625" style="1" customWidth="1"/>
    <col min="3339" max="3584" width="11.42578125" style="1"/>
    <col min="3585" max="3585" width="36.140625" style="1" customWidth="1"/>
    <col min="3586" max="3587" width="7.140625" style="1" customWidth="1"/>
    <col min="3588" max="3588" width="8.28515625" style="1" customWidth="1"/>
    <col min="3589" max="3589" width="8" style="1" customWidth="1"/>
    <col min="3590" max="3590" width="7.85546875" style="1" customWidth="1"/>
    <col min="3591" max="3591" width="7.42578125" style="1" customWidth="1"/>
    <col min="3592" max="3592" width="8.85546875" style="1" customWidth="1"/>
    <col min="3593" max="3593" width="6.7109375" style="1" customWidth="1"/>
    <col min="3594" max="3594" width="10.140625" style="1" customWidth="1"/>
    <col min="3595" max="3840" width="11.42578125" style="1"/>
    <col min="3841" max="3841" width="36.140625" style="1" customWidth="1"/>
    <col min="3842" max="3843" width="7.140625" style="1" customWidth="1"/>
    <col min="3844" max="3844" width="8.28515625" style="1" customWidth="1"/>
    <col min="3845" max="3845" width="8" style="1" customWidth="1"/>
    <col min="3846" max="3846" width="7.85546875" style="1" customWidth="1"/>
    <col min="3847" max="3847" width="7.42578125" style="1" customWidth="1"/>
    <col min="3848" max="3848" width="8.85546875" style="1" customWidth="1"/>
    <col min="3849" max="3849" width="6.7109375" style="1" customWidth="1"/>
    <col min="3850" max="3850" width="10.140625" style="1" customWidth="1"/>
    <col min="3851" max="4096" width="11.42578125" style="1"/>
    <col min="4097" max="4097" width="36.140625" style="1" customWidth="1"/>
    <col min="4098" max="4099" width="7.140625" style="1" customWidth="1"/>
    <col min="4100" max="4100" width="8.28515625" style="1" customWidth="1"/>
    <col min="4101" max="4101" width="8" style="1" customWidth="1"/>
    <col min="4102" max="4102" width="7.85546875" style="1" customWidth="1"/>
    <col min="4103" max="4103" width="7.42578125" style="1" customWidth="1"/>
    <col min="4104" max="4104" width="8.85546875" style="1" customWidth="1"/>
    <col min="4105" max="4105" width="6.7109375" style="1" customWidth="1"/>
    <col min="4106" max="4106" width="10.140625" style="1" customWidth="1"/>
    <col min="4107" max="4352" width="11.42578125" style="1"/>
    <col min="4353" max="4353" width="36.140625" style="1" customWidth="1"/>
    <col min="4354" max="4355" width="7.140625" style="1" customWidth="1"/>
    <col min="4356" max="4356" width="8.28515625" style="1" customWidth="1"/>
    <col min="4357" max="4357" width="8" style="1" customWidth="1"/>
    <col min="4358" max="4358" width="7.85546875" style="1" customWidth="1"/>
    <col min="4359" max="4359" width="7.42578125" style="1" customWidth="1"/>
    <col min="4360" max="4360" width="8.85546875" style="1" customWidth="1"/>
    <col min="4361" max="4361" width="6.7109375" style="1" customWidth="1"/>
    <col min="4362" max="4362" width="10.140625" style="1" customWidth="1"/>
    <col min="4363" max="4608" width="11.42578125" style="1"/>
    <col min="4609" max="4609" width="36.140625" style="1" customWidth="1"/>
    <col min="4610" max="4611" width="7.140625" style="1" customWidth="1"/>
    <col min="4612" max="4612" width="8.28515625" style="1" customWidth="1"/>
    <col min="4613" max="4613" width="8" style="1" customWidth="1"/>
    <col min="4614" max="4614" width="7.85546875" style="1" customWidth="1"/>
    <col min="4615" max="4615" width="7.42578125" style="1" customWidth="1"/>
    <col min="4616" max="4616" width="8.85546875" style="1" customWidth="1"/>
    <col min="4617" max="4617" width="6.7109375" style="1" customWidth="1"/>
    <col min="4618" max="4618" width="10.140625" style="1" customWidth="1"/>
    <col min="4619" max="4864" width="11.42578125" style="1"/>
    <col min="4865" max="4865" width="36.140625" style="1" customWidth="1"/>
    <col min="4866" max="4867" width="7.140625" style="1" customWidth="1"/>
    <col min="4868" max="4868" width="8.28515625" style="1" customWidth="1"/>
    <col min="4869" max="4869" width="8" style="1" customWidth="1"/>
    <col min="4870" max="4870" width="7.85546875" style="1" customWidth="1"/>
    <col min="4871" max="4871" width="7.42578125" style="1" customWidth="1"/>
    <col min="4872" max="4872" width="8.85546875" style="1" customWidth="1"/>
    <col min="4873" max="4873" width="6.7109375" style="1" customWidth="1"/>
    <col min="4874" max="4874" width="10.140625" style="1" customWidth="1"/>
    <col min="4875" max="5120" width="11.42578125" style="1"/>
    <col min="5121" max="5121" width="36.140625" style="1" customWidth="1"/>
    <col min="5122" max="5123" width="7.140625" style="1" customWidth="1"/>
    <col min="5124" max="5124" width="8.28515625" style="1" customWidth="1"/>
    <col min="5125" max="5125" width="8" style="1" customWidth="1"/>
    <col min="5126" max="5126" width="7.85546875" style="1" customWidth="1"/>
    <col min="5127" max="5127" width="7.42578125" style="1" customWidth="1"/>
    <col min="5128" max="5128" width="8.85546875" style="1" customWidth="1"/>
    <col min="5129" max="5129" width="6.7109375" style="1" customWidth="1"/>
    <col min="5130" max="5130" width="10.140625" style="1" customWidth="1"/>
    <col min="5131" max="5376" width="11.42578125" style="1"/>
    <col min="5377" max="5377" width="36.140625" style="1" customWidth="1"/>
    <col min="5378" max="5379" width="7.140625" style="1" customWidth="1"/>
    <col min="5380" max="5380" width="8.28515625" style="1" customWidth="1"/>
    <col min="5381" max="5381" width="8" style="1" customWidth="1"/>
    <col min="5382" max="5382" width="7.85546875" style="1" customWidth="1"/>
    <col min="5383" max="5383" width="7.42578125" style="1" customWidth="1"/>
    <col min="5384" max="5384" width="8.85546875" style="1" customWidth="1"/>
    <col min="5385" max="5385" width="6.7109375" style="1" customWidth="1"/>
    <col min="5386" max="5386" width="10.140625" style="1" customWidth="1"/>
    <col min="5387" max="5632" width="11.42578125" style="1"/>
    <col min="5633" max="5633" width="36.140625" style="1" customWidth="1"/>
    <col min="5634" max="5635" width="7.140625" style="1" customWidth="1"/>
    <col min="5636" max="5636" width="8.28515625" style="1" customWidth="1"/>
    <col min="5637" max="5637" width="8" style="1" customWidth="1"/>
    <col min="5638" max="5638" width="7.85546875" style="1" customWidth="1"/>
    <col min="5639" max="5639" width="7.42578125" style="1" customWidth="1"/>
    <col min="5640" max="5640" width="8.85546875" style="1" customWidth="1"/>
    <col min="5641" max="5641" width="6.7109375" style="1" customWidth="1"/>
    <col min="5642" max="5642" width="10.140625" style="1" customWidth="1"/>
    <col min="5643" max="5888" width="11.42578125" style="1"/>
    <col min="5889" max="5889" width="36.140625" style="1" customWidth="1"/>
    <col min="5890" max="5891" width="7.140625" style="1" customWidth="1"/>
    <col min="5892" max="5892" width="8.28515625" style="1" customWidth="1"/>
    <col min="5893" max="5893" width="8" style="1" customWidth="1"/>
    <col min="5894" max="5894" width="7.85546875" style="1" customWidth="1"/>
    <col min="5895" max="5895" width="7.42578125" style="1" customWidth="1"/>
    <col min="5896" max="5896" width="8.85546875" style="1" customWidth="1"/>
    <col min="5897" max="5897" width="6.7109375" style="1" customWidth="1"/>
    <col min="5898" max="5898" width="10.140625" style="1" customWidth="1"/>
    <col min="5899" max="6144" width="11.42578125" style="1"/>
    <col min="6145" max="6145" width="36.140625" style="1" customWidth="1"/>
    <col min="6146" max="6147" width="7.140625" style="1" customWidth="1"/>
    <col min="6148" max="6148" width="8.28515625" style="1" customWidth="1"/>
    <col min="6149" max="6149" width="8" style="1" customWidth="1"/>
    <col min="6150" max="6150" width="7.85546875" style="1" customWidth="1"/>
    <col min="6151" max="6151" width="7.42578125" style="1" customWidth="1"/>
    <col min="6152" max="6152" width="8.85546875" style="1" customWidth="1"/>
    <col min="6153" max="6153" width="6.7109375" style="1" customWidth="1"/>
    <col min="6154" max="6154" width="10.140625" style="1" customWidth="1"/>
    <col min="6155" max="6400" width="11.42578125" style="1"/>
    <col min="6401" max="6401" width="36.140625" style="1" customWidth="1"/>
    <col min="6402" max="6403" width="7.140625" style="1" customWidth="1"/>
    <col min="6404" max="6404" width="8.28515625" style="1" customWidth="1"/>
    <col min="6405" max="6405" width="8" style="1" customWidth="1"/>
    <col min="6406" max="6406" width="7.85546875" style="1" customWidth="1"/>
    <col min="6407" max="6407" width="7.42578125" style="1" customWidth="1"/>
    <col min="6408" max="6408" width="8.85546875" style="1" customWidth="1"/>
    <col min="6409" max="6409" width="6.7109375" style="1" customWidth="1"/>
    <col min="6410" max="6410" width="10.140625" style="1" customWidth="1"/>
    <col min="6411" max="6656" width="11.42578125" style="1"/>
    <col min="6657" max="6657" width="36.140625" style="1" customWidth="1"/>
    <col min="6658" max="6659" width="7.140625" style="1" customWidth="1"/>
    <col min="6660" max="6660" width="8.28515625" style="1" customWidth="1"/>
    <col min="6661" max="6661" width="8" style="1" customWidth="1"/>
    <col min="6662" max="6662" width="7.85546875" style="1" customWidth="1"/>
    <col min="6663" max="6663" width="7.42578125" style="1" customWidth="1"/>
    <col min="6664" max="6664" width="8.85546875" style="1" customWidth="1"/>
    <col min="6665" max="6665" width="6.7109375" style="1" customWidth="1"/>
    <col min="6666" max="6666" width="10.140625" style="1" customWidth="1"/>
    <col min="6667" max="6912" width="11.42578125" style="1"/>
    <col min="6913" max="6913" width="36.140625" style="1" customWidth="1"/>
    <col min="6914" max="6915" width="7.140625" style="1" customWidth="1"/>
    <col min="6916" max="6916" width="8.28515625" style="1" customWidth="1"/>
    <col min="6917" max="6917" width="8" style="1" customWidth="1"/>
    <col min="6918" max="6918" width="7.85546875" style="1" customWidth="1"/>
    <col min="6919" max="6919" width="7.42578125" style="1" customWidth="1"/>
    <col min="6920" max="6920" width="8.85546875" style="1" customWidth="1"/>
    <col min="6921" max="6921" width="6.7109375" style="1" customWidth="1"/>
    <col min="6922" max="6922" width="10.140625" style="1" customWidth="1"/>
    <col min="6923" max="7168" width="11.42578125" style="1"/>
    <col min="7169" max="7169" width="36.140625" style="1" customWidth="1"/>
    <col min="7170" max="7171" width="7.140625" style="1" customWidth="1"/>
    <col min="7172" max="7172" width="8.28515625" style="1" customWidth="1"/>
    <col min="7173" max="7173" width="8" style="1" customWidth="1"/>
    <col min="7174" max="7174" width="7.85546875" style="1" customWidth="1"/>
    <col min="7175" max="7175" width="7.42578125" style="1" customWidth="1"/>
    <col min="7176" max="7176" width="8.85546875" style="1" customWidth="1"/>
    <col min="7177" max="7177" width="6.7109375" style="1" customWidth="1"/>
    <col min="7178" max="7178" width="10.140625" style="1" customWidth="1"/>
    <col min="7179" max="7424" width="11.42578125" style="1"/>
    <col min="7425" max="7425" width="36.140625" style="1" customWidth="1"/>
    <col min="7426" max="7427" width="7.140625" style="1" customWidth="1"/>
    <col min="7428" max="7428" width="8.28515625" style="1" customWidth="1"/>
    <col min="7429" max="7429" width="8" style="1" customWidth="1"/>
    <col min="7430" max="7430" width="7.85546875" style="1" customWidth="1"/>
    <col min="7431" max="7431" width="7.42578125" style="1" customWidth="1"/>
    <col min="7432" max="7432" width="8.85546875" style="1" customWidth="1"/>
    <col min="7433" max="7433" width="6.7109375" style="1" customWidth="1"/>
    <col min="7434" max="7434" width="10.140625" style="1" customWidth="1"/>
    <col min="7435" max="7680" width="11.42578125" style="1"/>
    <col min="7681" max="7681" width="36.140625" style="1" customWidth="1"/>
    <col min="7682" max="7683" width="7.140625" style="1" customWidth="1"/>
    <col min="7684" max="7684" width="8.28515625" style="1" customWidth="1"/>
    <col min="7685" max="7685" width="8" style="1" customWidth="1"/>
    <col min="7686" max="7686" width="7.85546875" style="1" customWidth="1"/>
    <col min="7687" max="7687" width="7.42578125" style="1" customWidth="1"/>
    <col min="7688" max="7688" width="8.85546875" style="1" customWidth="1"/>
    <col min="7689" max="7689" width="6.7109375" style="1" customWidth="1"/>
    <col min="7690" max="7690" width="10.140625" style="1" customWidth="1"/>
    <col min="7691" max="7936" width="11.42578125" style="1"/>
    <col min="7937" max="7937" width="36.140625" style="1" customWidth="1"/>
    <col min="7938" max="7939" width="7.140625" style="1" customWidth="1"/>
    <col min="7940" max="7940" width="8.28515625" style="1" customWidth="1"/>
    <col min="7941" max="7941" width="8" style="1" customWidth="1"/>
    <col min="7942" max="7942" width="7.85546875" style="1" customWidth="1"/>
    <col min="7943" max="7943" width="7.42578125" style="1" customWidth="1"/>
    <col min="7944" max="7944" width="8.85546875" style="1" customWidth="1"/>
    <col min="7945" max="7945" width="6.7109375" style="1" customWidth="1"/>
    <col min="7946" max="7946" width="10.140625" style="1" customWidth="1"/>
    <col min="7947" max="8192" width="11.42578125" style="1"/>
    <col min="8193" max="8193" width="36.140625" style="1" customWidth="1"/>
    <col min="8194" max="8195" width="7.140625" style="1" customWidth="1"/>
    <col min="8196" max="8196" width="8.28515625" style="1" customWidth="1"/>
    <col min="8197" max="8197" width="8" style="1" customWidth="1"/>
    <col min="8198" max="8198" width="7.85546875" style="1" customWidth="1"/>
    <col min="8199" max="8199" width="7.42578125" style="1" customWidth="1"/>
    <col min="8200" max="8200" width="8.85546875" style="1" customWidth="1"/>
    <col min="8201" max="8201" width="6.7109375" style="1" customWidth="1"/>
    <col min="8202" max="8202" width="10.140625" style="1" customWidth="1"/>
    <col min="8203" max="8448" width="11.42578125" style="1"/>
    <col min="8449" max="8449" width="36.140625" style="1" customWidth="1"/>
    <col min="8450" max="8451" width="7.140625" style="1" customWidth="1"/>
    <col min="8452" max="8452" width="8.28515625" style="1" customWidth="1"/>
    <col min="8453" max="8453" width="8" style="1" customWidth="1"/>
    <col min="8454" max="8454" width="7.85546875" style="1" customWidth="1"/>
    <col min="8455" max="8455" width="7.42578125" style="1" customWidth="1"/>
    <col min="8456" max="8456" width="8.85546875" style="1" customWidth="1"/>
    <col min="8457" max="8457" width="6.7109375" style="1" customWidth="1"/>
    <col min="8458" max="8458" width="10.140625" style="1" customWidth="1"/>
    <col min="8459" max="8704" width="11.42578125" style="1"/>
    <col min="8705" max="8705" width="36.140625" style="1" customWidth="1"/>
    <col min="8706" max="8707" width="7.140625" style="1" customWidth="1"/>
    <col min="8708" max="8708" width="8.28515625" style="1" customWidth="1"/>
    <col min="8709" max="8709" width="8" style="1" customWidth="1"/>
    <col min="8710" max="8710" width="7.85546875" style="1" customWidth="1"/>
    <col min="8711" max="8711" width="7.42578125" style="1" customWidth="1"/>
    <col min="8712" max="8712" width="8.85546875" style="1" customWidth="1"/>
    <col min="8713" max="8713" width="6.7109375" style="1" customWidth="1"/>
    <col min="8714" max="8714" width="10.140625" style="1" customWidth="1"/>
    <col min="8715" max="8960" width="11.42578125" style="1"/>
    <col min="8961" max="8961" width="36.140625" style="1" customWidth="1"/>
    <col min="8962" max="8963" width="7.140625" style="1" customWidth="1"/>
    <col min="8964" max="8964" width="8.28515625" style="1" customWidth="1"/>
    <col min="8965" max="8965" width="8" style="1" customWidth="1"/>
    <col min="8966" max="8966" width="7.85546875" style="1" customWidth="1"/>
    <col min="8967" max="8967" width="7.42578125" style="1" customWidth="1"/>
    <col min="8968" max="8968" width="8.85546875" style="1" customWidth="1"/>
    <col min="8969" max="8969" width="6.7109375" style="1" customWidth="1"/>
    <col min="8970" max="8970" width="10.140625" style="1" customWidth="1"/>
    <col min="8971" max="9216" width="11.42578125" style="1"/>
    <col min="9217" max="9217" width="36.140625" style="1" customWidth="1"/>
    <col min="9218" max="9219" width="7.140625" style="1" customWidth="1"/>
    <col min="9220" max="9220" width="8.28515625" style="1" customWidth="1"/>
    <col min="9221" max="9221" width="8" style="1" customWidth="1"/>
    <col min="9222" max="9222" width="7.85546875" style="1" customWidth="1"/>
    <col min="9223" max="9223" width="7.42578125" style="1" customWidth="1"/>
    <col min="9224" max="9224" width="8.85546875" style="1" customWidth="1"/>
    <col min="9225" max="9225" width="6.7109375" style="1" customWidth="1"/>
    <col min="9226" max="9226" width="10.140625" style="1" customWidth="1"/>
    <col min="9227" max="9472" width="11.42578125" style="1"/>
    <col min="9473" max="9473" width="36.140625" style="1" customWidth="1"/>
    <col min="9474" max="9475" width="7.140625" style="1" customWidth="1"/>
    <col min="9476" max="9476" width="8.28515625" style="1" customWidth="1"/>
    <col min="9477" max="9477" width="8" style="1" customWidth="1"/>
    <col min="9478" max="9478" width="7.85546875" style="1" customWidth="1"/>
    <col min="9479" max="9479" width="7.42578125" style="1" customWidth="1"/>
    <col min="9480" max="9480" width="8.85546875" style="1" customWidth="1"/>
    <col min="9481" max="9481" width="6.7109375" style="1" customWidth="1"/>
    <col min="9482" max="9482" width="10.140625" style="1" customWidth="1"/>
    <col min="9483" max="9728" width="11.42578125" style="1"/>
    <col min="9729" max="9729" width="36.140625" style="1" customWidth="1"/>
    <col min="9730" max="9731" width="7.140625" style="1" customWidth="1"/>
    <col min="9732" max="9732" width="8.28515625" style="1" customWidth="1"/>
    <col min="9733" max="9733" width="8" style="1" customWidth="1"/>
    <col min="9734" max="9734" width="7.85546875" style="1" customWidth="1"/>
    <col min="9735" max="9735" width="7.42578125" style="1" customWidth="1"/>
    <col min="9736" max="9736" width="8.85546875" style="1" customWidth="1"/>
    <col min="9737" max="9737" width="6.7109375" style="1" customWidth="1"/>
    <col min="9738" max="9738" width="10.140625" style="1" customWidth="1"/>
    <col min="9739" max="9984" width="11.42578125" style="1"/>
    <col min="9985" max="9985" width="36.140625" style="1" customWidth="1"/>
    <col min="9986" max="9987" width="7.140625" style="1" customWidth="1"/>
    <col min="9988" max="9988" width="8.28515625" style="1" customWidth="1"/>
    <col min="9989" max="9989" width="8" style="1" customWidth="1"/>
    <col min="9990" max="9990" width="7.85546875" style="1" customWidth="1"/>
    <col min="9991" max="9991" width="7.42578125" style="1" customWidth="1"/>
    <col min="9992" max="9992" width="8.85546875" style="1" customWidth="1"/>
    <col min="9993" max="9993" width="6.7109375" style="1" customWidth="1"/>
    <col min="9994" max="9994" width="10.140625" style="1" customWidth="1"/>
    <col min="9995" max="10240" width="11.42578125" style="1"/>
    <col min="10241" max="10241" width="36.140625" style="1" customWidth="1"/>
    <col min="10242" max="10243" width="7.140625" style="1" customWidth="1"/>
    <col min="10244" max="10244" width="8.28515625" style="1" customWidth="1"/>
    <col min="10245" max="10245" width="8" style="1" customWidth="1"/>
    <col min="10246" max="10246" width="7.85546875" style="1" customWidth="1"/>
    <col min="10247" max="10247" width="7.42578125" style="1" customWidth="1"/>
    <col min="10248" max="10248" width="8.85546875" style="1" customWidth="1"/>
    <col min="10249" max="10249" width="6.7109375" style="1" customWidth="1"/>
    <col min="10250" max="10250" width="10.140625" style="1" customWidth="1"/>
    <col min="10251" max="10496" width="11.42578125" style="1"/>
    <col min="10497" max="10497" width="36.140625" style="1" customWidth="1"/>
    <col min="10498" max="10499" width="7.140625" style="1" customWidth="1"/>
    <col min="10500" max="10500" width="8.28515625" style="1" customWidth="1"/>
    <col min="10501" max="10501" width="8" style="1" customWidth="1"/>
    <col min="10502" max="10502" width="7.85546875" style="1" customWidth="1"/>
    <col min="10503" max="10503" width="7.42578125" style="1" customWidth="1"/>
    <col min="10504" max="10504" width="8.85546875" style="1" customWidth="1"/>
    <col min="10505" max="10505" width="6.7109375" style="1" customWidth="1"/>
    <col min="10506" max="10506" width="10.140625" style="1" customWidth="1"/>
    <col min="10507" max="10752" width="11.42578125" style="1"/>
    <col min="10753" max="10753" width="36.140625" style="1" customWidth="1"/>
    <col min="10754" max="10755" width="7.140625" style="1" customWidth="1"/>
    <col min="10756" max="10756" width="8.28515625" style="1" customWidth="1"/>
    <col min="10757" max="10757" width="8" style="1" customWidth="1"/>
    <col min="10758" max="10758" width="7.85546875" style="1" customWidth="1"/>
    <col min="10759" max="10759" width="7.42578125" style="1" customWidth="1"/>
    <col min="10760" max="10760" width="8.85546875" style="1" customWidth="1"/>
    <col min="10761" max="10761" width="6.7109375" style="1" customWidth="1"/>
    <col min="10762" max="10762" width="10.140625" style="1" customWidth="1"/>
    <col min="10763" max="11008" width="11.42578125" style="1"/>
    <col min="11009" max="11009" width="36.140625" style="1" customWidth="1"/>
    <col min="11010" max="11011" width="7.140625" style="1" customWidth="1"/>
    <col min="11012" max="11012" width="8.28515625" style="1" customWidth="1"/>
    <col min="11013" max="11013" width="8" style="1" customWidth="1"/>
    <col min="11014" max="11014" width="7.85546875" style="1" customWidth="1"/>
    <col min="11015" max="11015" width="7.42578125" style="1" customWidth="1"/>
    <col min="11016" max="11016" width="8.85546875" style="1" customWidth="1"/>
    <col min="11017" max="11017" width="6.7109375" style="1" customWidth="1"/>
    <col min="11018" max="11018" width="10.140625" style="1" customWidth="1"/>
    <col min="11019" max="11264" width="11.42578125" style="1"/>
    <col min="11265" max="11265" width="36.140625" style="1" customWidth="1"/>
    <col min="11266" max="11267" width="7.140625" style="1" customWidth="1"/>
    <col min="11268" max="11268" width="8.28515625" style="1" customWidth="1"/>
    <col min="11269" max="11269" width="8" style="1" customWidth="1"/>
    <col min="11270" max="11270" width="7.85546875" style="1" customWidth="1"/>
    <col min="11271" max="11271" width="7.42578125" style="1" customWidth="1"/>
    <col min="11272" max="11272" width="8.85546875" style="1" customWidth="1"/>
    <col min="11273" max="11273" width="6.7109375" style="1" customWidth="1"/>
    <col min="11274" max="11274" width="10.140625" style="1" customWidth="1"/>
    <col min="11275" max="11520" width="11.42578125" style="1"/>
    <col min="11521" max="11521" width="36.140625" style="1" customWidth="1"/>
    <col min="11522" max="11523" width="7.140625" style="1" customWidth="1"/>
    <col min="11524" max="11524" width="8.28515625" style="1" customWidth="1"/>
    <col min="11525" max="11525" width="8" style="1" customWidth="1"/>
    <col min="11526" max="11526" width="7.85546875" style="1" customWidth="1"/>
    <col min="11527" max="11527" width="7.42578125" style="1" customWidth="1"/>
    <col min="11528" max="11528" width="8.85546875" style="1" customWidth="1"/>
    <col min="11529" max="11529" width="6.7109375" style="1" customWidth="1"/>
    <col min="11530" max="11530" width="10.140625" style="1" customWidth="1"/>
    <col min="11531" max="11776" width="11.42578125" style="1"/>
    <col min="11777" max="11777" width="36.140625" style="1" customWidth="1"/>
    <col min="11778" max="11779" width="7.140625" style="1" customWidth="1"/>
    <col min="11780" max="11780" width="8.28515625" style="1" customWidth="1"/>
    <col min="11781" max="11781" width="8" style="1" customWidth="1"/>
    <col min="11782" max="11782" width="7.85546875" style="1" customWidth="1"/>
    <col min="11783" max="11783" width="7.42578125" style="1" customWidth="1"/>
    <col min="11784" max="11784" width="8.85546875" style="1" customWidth="1"/>
    <col min="11785" max="11785" width="6.7109375" style="1" customWidth="1"/>
    <col min="11786" max="11786" width="10.140625" style="1" customWidth="1"/>
    <col min="11787" max="12032" width="11.42578125" style="1"/>
    <col min="12033" max="12033" width="36.140625" style="1" customWidth="1"/>
    <col min="12034" max="12035" width="7.140625" style="1" customWidth="1"/>
    <col min="12036" max="12036" width="8.28515625" style="1" customWidth="1"/>
    <col min="12037" max="12037" width="8" style="1" customWidth="1"/>
    <col min="12038" max="12038" width="7.85546875" style="1" customWidth="1"/>
    <col min="12039" max="12039" width="7.42578125" style="1" customWidth="1"/>
    <col min="12040" max="12040" width="8.85546875" style="1" customWidth="1"/>
    <col min="12041" max="12041" width="6.7109375" style="1" customWidth="1"/>
    <col min="12042" max="12042" width="10.140625" style="1" customWidth="1"/>
    <col min="12043" max="12288" width="11.42578125" style="1"/>
    <col min="12289" max="12289" width="36.140625" style="1" customWidth="1"/>
    <col min="12290" max="12291" width="7.140625" style="1" customWidth="1"/>
    <col min="12292" max="12292" width="8.28515625" style="1" customWidth="1"/>
    <col min="12293" max="12293" width="8" style="1" customWidth="1"/>
    <col min="12294" max="12294" width="7.85546875" style="1" customWidth="1"/>
    <col min="12295" max="12295" width="7.42578125" style="1" customWidth="1"/>
    <col min="12296" max="12296" width="8.85546875" style="1" customWidth="1"/>
    <col min="12297" max="12297" width="6.7109375" style="1" customWidth="1"/>
    <col min="12298" max="12298" width="10.140625" style="1" customWidth="1"/>
    <col min="12299" max="12544" width="11.42578125" style="1"/>
    <col min="12545" max="12545" width="36.140625" style="1" customWidth="1"/>
    <col min="12546" max="12547" width="7.140625" style="1" customWidth="1"/>
    <col min="12548" max="12548" width="8.28515625" style="1" customWidth="1"/>
    <col min="12549" max="12549" width="8" style="1" customWidth="1"/>
    <col min="12550" max="12550" width="7.85546875" style="1" customWidth="1"/>
    <col min="12551" max="12551" width="7.42578125" style="1" customWidth="1"/>
    <col min="12552" max="12552" width="8.85546875" style="1" customWidth="1"/>
    <col min="12553" max="12553" width="6.7109375" style="1" customWidth="1"/>
    <col min="12554" max="12554" width="10.140625" style="1" customWidth="1"/>
    <col min="12555" max="12800" width="11.42578125" style="1"/>
    <col min="12801" max="12801" width="36.140625" style="1" customWidth="1"/>
    <col min="12802" max="12803" width="7.140625" style="1" customWidth="1"/>
    <col min="12804" max="12804" width="8.28515625" style="1" customWidth="1"/>
    <col min="12805" max="12805" width="8" style="1" customWidth="1"/>
    <col min="12806" max="12806" width="7.85546875" style="1" customWidth="1"/>
    <col min="12807" max="12807" width="7.42578125" style="1" customWidth="1"/>
    <col min="12808" max="12808" width="8.85546875" style="1" customWidth="1"/>
    <col min="12809" max="12809" width="6.7109375" style="1" customWidth="1"/>
    <col min="12810" max="12810" width="10.140625" style="1" customWidth="1"/>
    <col min="12811" max="13056" width="11.42578125" style="1"/>
    <col min="13057" max="13057" width="36.140625" style="1" customWidth="1"/>
    <col min="13058" max="13059" width="7.140625" style="1" customWidth="1"/>
    <col min="13060" max="13060" width="8.28515625" style="1" customWidth="1"/>
    <col min="13061" max="13061" width="8" style="1" customWidth="1"/>
    <col min="13062" max="13062" width="7.85546875" style="1" customWidth="1"/>
    <col min="13063" max="13063" width="7.42578125" style="1" customWidth="1"/>
    <col min="13064" max="13064" width="8.85546875" style="1" customWidth="1"/>
    <col min="13065" max="13065" width="6.7109375" style="1" customWidth="1"/>
    <col min="13066" max="13066" width="10.140625" style="1" customWidth="1"/>
    <col min="13067" max="13312" width="11.42578125" style="1"/>
    <col min="13313" max="13313" width="36.140625" style="1" customWidth="1"/>
    <col min="13314" max="13315" width="7.140625" style="1" customWidth="1"/>
    <col min="13316" max="13316" width="8.28515625" style="1" customWidth="1"/>
    <col min="13317" max="13317" width="8" style="1" customWidth="1"/>
    <col min="13318" max="13318" width="7.85546875" style="1" customWidth="1"/>
    <col min="13319" max="13319" width="7.42578125" style="1" customWidth="1"/>
    <col min="13320" max="13320" width="8.85546875" style="1" customWidth="1"/>
    <col min="13321" max="13321" width="6.7109375" style="1" customWidth="1"/>
    <col min="13322" max="13322" width="10.140625" style="1" customWidth="1"/>
    <col min="13323" max="13568" width="11.42578125" style="1"/>
    <col min="13569" max="13569" width="36.140625" style="1" customWidth="1"/>
    <col min="13570" max="13571" width="7.140625" style="1" customWidth="1"/>
    <col min="13572" max="13572" width="8.28515625" style="1" customWidth="1"/>
    <col min="13573" max="13573" width="8" style="1" customWidth="1"/>
    <col min="13574" max="13574" width="7.85546875" style="1" customWidth="1"/>
    <col min="13575" max="13575" width="7.42578125" style="1" customWidth="1"/>
    <col min="13576" max="13576" width="8.85546875" style="1" customWidth="1"/>
    <col min="13577" max="13577" width="6.7109375" style="1" customWidth="1"/>
    <col min="13578" max="13578" width="10.140625" style="1" customWidth="1"/>
    <col min="13579" max="13824" width="11.42578125" style="1"/>
    <col min="13825" max="13825" width="36.140625" style="1" customWidth="1"/>
    <col min="13826" max="13827" width="7.140625" style="1" customWidth="1"/>
    <col min="13828" max="13828" width="8.28515625" style="1" customWidth="1"/>
    <col min="13829" max="13829" width="8" style="1" customWidth="1"/>
    <col min="13830" max="13830" width="7.85546875" style="1" customWidth="1"/>
    <col min="13831" max="13831" width="7.42578125" style="1" customWidth="1"/>
    <col min="13832" max="13832" width="8.85546875" style="1" customWidth="1"/>
    <col min="13833" max="13833" width="6.7109375" style="1" customWidth="1"/>
    <col min="13834" max="13834" width="10.140625" style="1" customWidth="1"/>
    <col min="13835" max="14080" width="11.42578125" style="1"/>
    <col min="14081" max="14081" width="36.140625" style="1" customWidth="1"/>
    <col min="14082" max="14083" width="7.140625" style="1" customWidth="1"/>
    <col min="14084" max="14084" width="8.28515625" style="1" customWidth="1"/>
    <col min="14085" max="14085" width="8" style="1" customWidth="1"/>
    <col min="14086" max="14086" width="7.85546875" style="1" customWidth="1"/>
    <col min="14087" max="14087" width="7.42578125" style="1" customWidth="1"/>
    <col min="14088" max="14088" width="8.85546875" style="1" customWidth="1"/>
    <col min="14089" max="14089" width="6.7109375" style="1" customWidth="1"/>
    <col min="14090" max="14090" width="10.140625" style="1" customWidth="1"/>
    <col min="14091" max="14336" width="11.42578125" style="1"/>
    <col min="14337" max="14337" width="36.140625" style="1" customWidth="1"/>
    <col min="14338" max="14339" width="7.140625" style="1" customWidth="1"/>
    <col min="14340" max="14340" width="8.28515625" style="1" customWidth="1"/>
    <col min="14341" max="14341" width="8" style="1" customWidth="1"/>
    <col min="14342" max="14342" width="7.85546875" style="1" customWidth="1"/>
    <col min="14343" max="14343" width="7.42578125" style="1" customWidth="1"/>
    <col min="14344" max="14344" width="8.85546875" style="1" customWidth="1"/>
    <col min="14345" max="14345" width="6.7109375" style="1" customWidth="1"/>
    <col min="14346" max="14346" width="10.140625" style="1" customWidth="1"/>
    <col min="14347" max="14592" width="11.42578125" style="1"/>
    <col min="14593" max="14593" width="36.140625" style="1" customWidth="1"/>
    <col min="14594" max="14595" width="7.140625" style="1" customWidth="1"/>
    <col min="14596" max="14596" width="8.28515625" style="1" customWidth="1"/>
    <col min="14597" max="14597" width="8" style="1" customWidth="1"/>
    <col min="14598" max="14598" width="7.85546875" style="1" customWidth="1"/>
    <col min="14599" max="14599" width="7.42578125" style="1" customWidth="1"/>
    <col min="14600" max="14600" width="8.85546875" style="1" customWidth="1"/>
    <col min="14601" max="14601" width="6.7109375" style="1" customWidth="1"/>
    <col min="14602" max="14602" width="10.140625" style="1" customWidth="1"/>
    <col min="14603" max="14848" width="11.42578125" style="1"/>
    <col min="14849" max="14849" width="36.140625" style="1" customWidth="1"/>
    <col min="14850" max="14851" width="7.140625" style="1" customWidth="1"/>
    <col min="14852" max="14852" width="8.28515625" style="1" customWidth="1"/>
    <col min="14853" max="14853" width="8" style="1" customWidth="1"/>
    <col min="14854" max="14854" width="7.85546875" style="1" customWidth="1"/>
    <col min="14855" max="14855" width="7.42578125" style="1" customWidth="1"/>
    <col min="14856" max="14856" width="8.85546875" style="1" customWidth="1"/>
    <col min="14857" max="14857" width="6.7109375" style="1" customWidth="1"/>
    <col min="14858" max="14858" width="10.140625" style="1" customWidth="1"/>
    <col min="14859" max="15104" width="11.42578125" style="1"/>
    <col min="15105" max="15105" width="36.140625" style="1" customWidth="1"/>
    <col min="15106" max="15107" width="7.140625" style="1" customWidth="1"/>
    <col min="15108" max="15108" width="8.28515625" style="1" customWidth="1"/>
    <col min="15109" max="15109" width="8" style="1" customWidth="1"/>
    <col min="15110" max="15110" width="7.85546875" style="1" customWidth="1"/>
    <col min="15111" max="15111" width="7.42578125" style="1" customWidth="1"/>
    <col min="15112" max="15112" width="8.85546875" style="1" customWidth="1"/>
    <col min="15113" max="15113" width="6.7109375" style="1" customWidth="1"/>
    <col min="15114" max="15114" width="10.140625" style="1" customWidth="1"/>
    <col min="15115" max="15360" width="11.42578125" style="1"/>
    <col min="15361" max="15361" width="36.140625" style="1" customWidth="1"/>
    <col min="15362" max="15363" width="7.140625" style="1" customWidth="1"/>
    <col min="15364" max="15364" width="8.28515625" style="1" customWidth="1"/>
    <col min="15365" max="15365" width="8" style="1" customWidth="1"/>
    <col min="15366" max="15366" width="7.85546875" style="1" customWidth="1"/>
    <col min="15367" max="15367" width="7.42578125" style="1" customWidth="1"/>
    <col min="15368" max="15368" width="8.85546875" style="1" customWidth="1"/>
    <col min="15369" max="15369" width="6.7109375" style="1" customWidth="1"/>
    <col min="15370" max="15370" width="10.140625" style="1" customWidth="1"/>
    <col min="15371" max="15616" width="11.42578125" style="1"/>
    <col min="15617" max="15617" width="36.140625" style="1" customWidth="1"/>
    <col min="15618" max="15619" width="7.140625" style="1" customWidth="1"/>
    <col min="15620" max="15620" width="8.28515625" style="1" customWidth="1"/>
    <col min="15621" max="15621" width="8" style="1" customWidth="1"/>
    <col min="15622" max="15622" width="7.85546875" style="1" customWidth="1"/>
    <col min="15623" max="15623" width="7.42578125" style="1" customWidth="1"/>
    <col min="15624" max="15624" width="8.85546875" style="1" customWidth="1"/>
    <col min="15625" max="15625" width="6.7109375" style="1" customWidth="1"/>
    <col min="15626" max="15626" width="10.140625" style="1" customWidth="1"/>
    <col min="15627" max="15872" width="11.42578125" style="1"/>
    <col min="15873" max="15873" width="36.140625" style="1" customWidth="1"/>
    <col min="15874" max="15875" width="7.140625" style="1" customWidth="1"/>
    <col min="15876" max="15876" width="8.28515625" style="1" customWidth="1"/>
    <col min="15877" max="15877" width="8" style="1" customWidth="1"/>
    <col min="15878" max="15878" width="7.85546875" style="1" customWidth="1"/>
    <col min="15879" max="15879" width="7.42578125" style="1" customWidth="1"/>
    <col min="15880" max="15880" width="8.85546875" style="1" customWidth="1"/>
    <col min="15881" max="15881" width="6.7109375" style="1" customWidth="1"/>
    <col min="15882" max="15882" width="10.140625" style="1" customWidth="1"/>
    <col min="15883" max="16128" width="11.42578125" style="1"/>
    <col min="16129" max="16129" width="36.140625" style="1" customWidth="1"/>
    <col min="16130" max="16131" width="7.140625" style="1" customWidth="1"/>
    <col min="16132" max="16132" width="8.28515625" style="1" customWidth="1"/>
    <col min="16133" max="16133" width="8" style="1" customWidth="1"/>
    <col min="16134" max="16134" width="7.85546875" style="1" customWidth="1"/>
    <col min="16135" max="16135" width="7.42578125" style="1" customWidth="1"/>
    <col min="16136" max="16136" width="8.85546875" style="1" customWidth="1"/>
    <col min="16137" max="16137" width="6.7109375" style="1" customWidth="1"/>
    <col min="16138" max="16138" width="10.140625" style="1" customWidth="1"/>
    <col min="16139" max="16384" width="11.42578125" style="1"/>
  </cols>
  <sheetData>
    <row r="1" spans="1:10" ht="52.5" customHeight="1">
      <c r="F1"/>
      <c r="G1"/>
    </row>
    <row r="2" spans="1:10" ht="12.75" customHeight="1">
      <c r="A2" s="19" t="s">
        <v>0</v>
      </c>
      <c r="B2" s="2"/>
      <c r="C2" s="2"/>
      <c r="D2" s="2"/>
      <c r="E2" s="2"/>
      <c r="F2"/>
      <c r="G2"/>
    </row>
    <row r="3" spans="1:10" ht="9.9499999999999993" customHeight="1">
      <c r="A3" s="3"/>
      <c r="B3" s="2"/>
      <c r="C3" s="2"/>
      <c r="D3" s="2"/>
      <c r="E3" s="2"/>
      <c r="F3"/>
      <c r="G3"/>
    </row>
    <row r="4" spans="1:10" ht="12.75" customHeight="1">
      <c r="A4" s="12" t="s">
        <v>171</v>
      </c>
    </row>
    <row r="5" spans="1:10" ht="9.9499999999999993" customHeight="1">
      <c r="A5" s="4"/>
    </row>
    <row r="6" spans="1:10" ht="9.9499999999999993" customHeight="1">
      <c r="A6" s="33" t="s">
        <v>1</v>
      </c>
    </row>
    <row r="7" spans="1:10" s="36" customFormat="1" ht="9.9499999999999993" customHeight="1">
      <c r="G7" s="67" t="s">
        <v>2</v>
      </c>
      <c r="H7" s="68"/>
      <c r="I7" s="68"/>
      <c r="J7" s="69"/>
    </row>
    <row r="8" spans="1:10" ht="33.75" customHeight="1">
      <c r="A8" s="20" t="s">
        <v>3</v>
      </c>
      <c r="B8" s="21" t="s">
        <v>172</v>
      </c>
      <c r="C8" s="8" t="s">
        <v>4</v>
      </c>
      <c r="D8" s="8" t="s">
        <v>173</v>
      </c>
      <c r="E8" s="8" t="s">
        <v>174</v>
      </c>
      <c r="F8" s="8" t="s">
        <v>175</v>
      </c>
      <c r="G8" s="8" t="s">
        <v>5</v>
      </c>
      <c r="H8" s="8" t="s">
        <v>6</v>
      </c>
      <c r="I8" s="8" t="s">
        <v>7</v>
      </c>
      <c r="J8" s="8" t="s">
        <v>176</v>
      </c>
    </row>
    <row r="9" spans="1:10" ht="9.9499999999999993" customHeight="1">
      <c r="A9" s="22" t="s">
        <v>8</v>
      </c>
      <c r="B9" s="23"/>
      <c r="C9" s="24"/>
      <c r="D9" s="24"/>
      <c r="E9" s="24"/>
      <c r="F9" s="24"/>
      <c r="G9" s="23"/>
      <c r="H9" s="23"/>
      <c r="I9" s="23"/>
      <c r="J9" s="23"/>
    </row>
    <row r="10" spans="1:10" ht="9.9499999999999993" customHeight="1">
      <c r="A10" s="25" t="s">
        <v>9</v>
      </c>
      <c r="B10" s="26"/>
      <c r="C10" s="27"/>
      <c r="D10" s="27"/>
      <c r="E10" s="27"/>
      <c r="F10" s="27"/>
      <c r="G10" s="28"/>
      <c r="H10" s="28"/>
      <c r="I10" s="28"/>
      <c r="J10" s="28"/>
    </row>
    <row r="11" spans="1:10" ht="9.9499999999999993" customHeight="1">
      <c r="A11" s="29" t="s">
        <v>10</v>
      </c>
      <c r="B11" s="26">
        <v>0</v>
      </c>
      <c r="C11" s="27">
        <v>0.95</v>
      </c>
      <c r="D11" s="27">
        <f>B11*C11</f>
        <v>0</v>
      </c>
      <c r="E11" s="27">
        <v>300</v>
      </c>
      <c r="F11" s="27">
        <f>(D11/10000)*E11</f>
        <v>0</v>
      </c>
      <c r="G11" s="28"/>
      <c r="H11" s="28"/>
      <c r="I11" s="28"/>
      <c r="J11" s="28"/>
    </row>
    <row r="12" spans="1:10" ht="9.9499999999999993" customHeight="1">
      <c r="A12" s="29" t="s">
        <v>11</v>
      </c>
      <c r="B12" s="26">
        <v>0</v>
      </c>
      <c r="C12" s="27">
        <v>0.9</v>
      </c>
      <c r="D12" s="27">
        <f>B12*C12</f>
        <v>0</v>
      </c>
      <c r="E12" s="27">
        <v>300</v>
      </c>
      <c r="F12" s="27">
        <f>(D12/10000)*E12</f>
        <v>0</v>
      </c>
      <c r="G12" s="28"/>
      <c r="H12" s="28"/>
      <c r="I12" s="28"/>
      <c r="J12" s="28"/>
    </row>
    <row r="13" spans="1:10" ht="9.9499999999999993" customHeight="1">
      <c r="A13" s="25" t="s">
        <v>12</v>
      </c>
      <c r="B13" s="26"/>
      <c r="C13" s="27"/>
      <c r="D13" s="27"/>
      <c r="E13" s="27"/>
      <c r="F13" s="27"/>
      <c r="G13" s="28"/>
      <c r="H13" s="28"/>
      <c r="I13" s="28"/>
      <c r="J13" s="28"/>
    </row>
    <row r="14" spans="1:10" ht="9.9499999999999993" customHeight="1">
      <c r="A14" s="29" t="s">
        <v>13</v>
      </c>
      <c r="B14" s="26">
        <v>0</v>
      </c>
      <c r="C14" s="27">
        <v>0.95</v>
      </c>
      <c r="D14" s="27">
        <f>B14*C14</f>
        <v>0</v>
      </c>
      <c r="E14" s="27">
        <v>300</v>
      </c>
      <c r="F14" s="27">
        <f>(D14/10000)*E14</f>
        <v>0</v>
      </c>
      <c r="G14" s="28"/>
      <c r="H14" s="28"/>
      <c r="I14" s="28"/>
      <c r="J14" s="28"/>
    </row>
    <row r="15" spans="1:10" ht="9.9499999999999993" customHeight="1">
      <c r="A15" s="22" t="s">
        <v>14</v>
      </c>
      <c r="B15" s="23"/>
      <c r="C15" s="24"/>
      <c r="D15" s="24"/>
      <c r="E15" s="24"/>
      <c r="F15" s="24"/>
      <c r="G15" s="23"/>
      <c r="H15" s="23"/>
      <c r="I15" s="23"/>
      <c r="J15" s="23"/>
    </row>
    <row r="16" spans="1:10" ht="9.9499999999999993" customHeight="1">
      <c r="A16" s="29" t="s">
        <v>15</v>
      </c>
      <c r="B16" s="26">
        <v>0</v>
      </c>
      <c r="C16" s="27">
        <v>0.8</v>
      </c>
      <c r="D16" s="27">
        <f>B16*C16</f>
        <v>0</v>
      </c>
      <c r="E16" s="27">
        <v>300</v>
      </c>
      <c r="F16" s="27">
        <f>(D16/10000)*E16</f>
        <v>0</v>
      </c>
      <c r="G16" s="28"/>
      <c r="H16" s="28"/>
      <c r="I16" s="28"/>
      <c r="J16" s="28"/>
    </row>
    <row r="17" spans="1:10" ht="9.9499999999999993" customHeight="1">
      <c r="A17" s="29" t="s">
        <v>16</v>
      </c>
      <c r="B17" s="26">
        <v>0</v>
      </c>
      <c r="C17" s="27">
        <v>0.7</v>
      </c>
      <c r="D17" s="27">
        <f>B17*C17</f>
        <v>0</v>
      </c>
      <c r="E17" s="27">
        <v>300</v>
      </c>
      <c r="F17" s="27">
        <f>(D17/10000)*E17</f>
        <v>0</v>
      </c>
      <c r="G17" s="28"/>
      <c r="H17" s="28"/>
      <c r="I17" s="28"/>
      <c r="J17" s="28"/>
    </row>
    <row r="18" spans="1:10" ht="9.9499999999999993" customHeight="1">
      <c r="A18" s="29" t="s">
        <v>17</v>
      </c>
      <c r="B18" s="26">
        <v>0</v>
      </c>
      <c r="C18" s="27">
        <v>0.3</v>
      </c>
      <c r="D18" s="27">
        <f>B18*C18</f>
        <v>0</v>
      </c>
      <c r="E18" s="27">
        <v>300</v>
      </c>
      <c r="F18" s="27">
        <f>(D18/10000)*E18</f>
        <v>0</v>
      </c>
      <c r="G18" s="28"/>
      <c r="H18" s="28"/>
      <c r="I18" s="28"/>
      <c r="J18" s="28"/>
    </row>
    <row r="19" spans="1:10" ht="9.9499999999999993" customHeight="1">
      <c r="A19" s="29" t="s">
        <v>18</v>
      </c>
      <c r="B19" s="26">
        <v>0</v>
      </c>
      <c r="C19" s="27">
        <v>0.6</v>
      </c>
      <c r="D19" s="27">
        <f>B19*C19</f>
        <v>0</v>
      </c>
      <c r="E19" s="27">
        <v>300</v>
      </c>
      <c r="F19" s="27">
        <f>(D19/10000)*E19</f>
        <v>0</v>
      </c>
      <c r="G19" s="28"/>
      <c r="H19" s="28"/>
      <c r="I19" s="28"/>
      <c r="J19" s="28"/>
    </row>
    <row r="20" spans="1:10" ht="9.9499999999999993" customHeight="1">
      <c r="A20" s="22" t="s">
        <v>19</v>
      </c>
      <c r="B20" s="23"/>
      <c r="C20" s="24"/>
      <c r="D20" s="24"/>
      <c r="E20" s="24"/>
      <c r="F20" s="24"/>
      <c r="G20" s="23"/>
      <c r="H20" s="23"/>
      <c r="I20" s="23"/>
      <c r="J20" s="23"/>
    </row>
    <row r="21" spans="1:10" ht="9.9499999999999993" customHeight="1">
      <c r="A21" s="30" t="s">
        <v>20</v>
      </c>
      <c r="B21" s="26">
        <v>0</v>
      </c>
      <c r="C21" s="27">
        <v>0.1</v>
      </c>
      <c r="D21" s="31">
        <f>B21*C21</f>
        <v>0</v>
      </c>
      <c r="E21" s="31">
        <v>300</v>
      </c>
      <c r="F21" s="31">
        <f>(D21/10000)*E21</f>
        <v>0</v>
      </c>
      <c r="G21" s="28"/>
      <c r="H21" s="28"/>
      <c r="I21" s="28"/>
      <c r="J21" s="28"/>
    </row>
    <row r="22" spans="1:10" ht="9.9499999999999993" customHeight="1">
      <c r="A22" s="29" t="s">
        <v>21</v>
      </c>
      <c r="B22" s="26">
        <v>0</v>
      </c>
      <c r="C22" s="27">
        <v>0.3</v>
      </c>
      <c r="D22" s="27">
        <f>B22*C22</f>
        <v>0</v>
      </c>
      <c r="E22" s="27">
        <v>300</v>
      </c>
      <c r="F22" s="27">
        <f>(D22/10000)*E22</f>
        <v>0</v>
      </c>
      <c r="G22" s="28"/>
      <c r="H22" s="28"/>
      <c r="I22" s="28"/>
      <c r="J22" s="28"/>
    </row>
    <row r="23" spans="1:10" ht="9.9499999999999993" customHeight="1">
      <c r="A23" s="22" t="s">
        <v>22</v>
      </c>
      <c r="B23" s="23"/>
      <c r="C23" s="24"/>
      <c r="D23" s="24"/>
      <c r="E23" s="24"/>
      <c r="F23" s="24"/>
      <c r="G23" s="23"/>
      <c r="H23" s="23"/>
      <c r="I23" s="23"/>
      <c r="J23" s="23"/>
    </row>
    <row r="24" spans="1:10" ht="9.9499999999999993" customHeight="1">
      <c r="A24" s="29" t="s">
        <v>23</v>
      </c>
      <c r="B24" s="26">
        <v>0</v>
      </c>
      <c r="C24" s="28">
        <v>0.2</v>
      </c>
      <c r="D24" s="27">
        <f>B24*C24</f>
        <v>0</v>
      </c>
      <c r="E24" s="27">
        <v>300</v>
      </c>
      <c r="F24" s="27">
        <f>(D24/10000)*E24</f>
        <v>0</v>
      </c>
      <c r="G24" s="28"/>
      <c r="H24" s="28"/>
      <c r="I24" s="28"/>
      <c r="J24" s="28"/>
    </row>
    <row r="25" spans="1:10" ht="9.9499999999999993" customHeight="1">
      <c r="A25" s="29" t="s">
        <v>24</v>
      </c>
      <c r="B25" s="26">
        <v>0</v>
      </c>
      <c r="C25" s="28">
        <v>0.5</v>
      </c>
      <c r="D25" s="27">
        <f>B25*C25</f>
        <v>0</v>
      </c>
      <c r="E25" s="27">
        <v>300</v>
      </c>
      <c r="F25" s="27">
        <f>(D25/10000)*E25</f>
        <v>0</v>
      </c>
      <c r="G25" s="28"/>
      <c r="H25" s="28"/>
      <c r="I25" s="28"/>
      <c r="J25" s="28"/>
    </row>
    <row r="26" spans="1:10" ht="9.9499999999999993" customHeight="1">
      <c r="A26" s="29" t="s">
        <v>25</v>
      </c>
      <c r="B26" s="26">
        <v>0</v>
      </c>
      <c r="C26" s="28">
        <v>0.9</v>
      </c>
      <c r="D26" s="27">
        <f>B26*C26</f>
        <v>0</v>
      </c>
      <c r="E26" s="27">
        <v>300</v>
      </c>
      <c r="F26" s="27">
        <f>(D26/10000)*E26</f>
        <v>0</v>
      </c>
      <c r="G26" s="28"/>
      <c r="H26" s="28"/>
      <c r="I26" s="28"/>
      <c r="J26" s="28"/>
    </row>
    <row r="27" spans="1:10" ht="9.9499999999999993" customHeight="1"/>
    <row r="28" spans="1:10" ht="9.9499999999999993" customHeight="1">
      <c r="A28" s="34" t="s">
        <v>26</v>
      </c>
      <c r="B28" s="6"/>
      <c r="C28" s="6"/>
      <c r="D28" s="6"/>
      <c r="E28" s="6"/>
      <c r="F28" s="6"/>
      <c r="G28" s="6"/>
      <c r="H28" s="6"/>
      <c r="I28" s="6"/>
      <c r="J28" s="6"/>
    </row>
    <row r="29" spans="1:10" ht="9.9499999999999993" customHeight="1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ht="9.9499999999999993" customHeight="1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ht="9.9499999999999993" customHeight="1">
      <c r="A31" s="32" t="s">
        <v>27</v>
      </c>
      <c r="B31" s="32"/>
      <c r="C31" s="32"/>
      <c r="D31" s="32"/>
      <c r="E31" s="32"/>
      <c r="F31" s="32"/>
      <c r="G31" s="32"/>
      <c r="H31" s="32"/>
      <c r="I31" s="32"/>
      <c r="J31" s="32"/>
    </row>
    <row r="32" spans="1:10" ht="9.9499999999999993" customHeight="1">
      <c r="A32" s="32" t="s">
        <v>28</v>
      </c>
      <c r="B32" s="32"/>
      <c r="C32" s="32"/>
      <c r="D32" s="32"/>
      <c r="E32" s="32"/>
      <c r="F32" s="32"/>
      <c r="G32" s="32"/>
      <c r="H32" s="32"/>
      <c r="I32" s="32"/>
      <c r="J32" s="32"/>
    </row>
    <row r="33" spans="1:10" ht="9.9499999999999993" customHeight="1">
      <c r="A33" s="32" t="s">
        <v>29</v>
      </c>
      <c r="B33" s="32"/>
      <c r="C33" s="32"/>
      <c r="D33" s="32"/>
      <c r="E33" s="32"/>
      <c r="F33" s="32"/>
      <c r="G33" s="32"/>
      <c r="H33" s="32"/>
      <c r="I33" s="32"/>
      <c r="J33" s="32"/>
    </row>
    <row r="34" spans="1:10" ht="9.9499999999999993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ht="9.9499999999999993" customHeight="1"/>
    <row r="36" spans="1:10" ht="9.9499999999999993" customHeight="1">
      <c r="A36" s="34" t="s">
        <v>177</v>
      </c>
      <c r="B36" s="6"/>
      <c r="C36" s="6"/>
      <c r="D36" s="6"/>
      <c r="E36" s="6"/>
      <c r="F36" s="6"/>
      <c r="G36" s="6"/>
      <c r="H36" s="6"/>
      <c r="I36" s="6"/>
      <c r="J36" s="6"/>
    </row>
    <row r="37" spans="1:10" ht="9.9499999999999993" customHeight="1">
      <c r="A37" s="5"/>
      <c r="B37" s="6"/>
      <c r="C37" s="6"/>
      <c r="D37" s="6"/>
      <c r="E37" s="6"/>
      <c r="F37" s="6"/>
      <c r="G37" s="6"/>
      <c r="H37" s="6"/>
      <c r="I37" s="6"/>
      <c r="J37" s="6"/>
    </row>
    <row r="38" spans="1:10" ht="9.9499999999999993" customHeight="1">
      <c r="A38" s="7"/>
      <c r="B38" s="9" t="s">
        <v>30</v>
      </c>
      <c r="C38" s="9" t="s">
        <v>31</v>
      </c>
      <c r="D38" s="9" t="s">
        <v>32</v>
      </c>
      <c r="E38" s="9" t="s">
        <v>33</v>
      </c>
      <c r="F38" s="9" t="s">
        <v>34</v>
      </c>
      <c r="G38" s="9"/>
      <c r="H38" s="9"/>
      <c r="I38" s="9"/>
      <c r="J38" s="9"/>
    </row>
    <row r="39" spans="1:10" ht="9.9499999999999993" customHeight="1">
      <c r="A39" s="32" t="s">
        <v>35</v>
      </c>
      <c r="B39" s="32">
        <v>60</v>
      </c>
      <c r="C39" s="32"/>
      <c r="D39" s="32"/>
      <c r="E39" s="32"/>
      <c r="F39" s="32"/>
      <c r="G39" s="32"/>
      <c r="H39" s="32"/>
      <c r="I39" s="32"/>
      <c r="J39" s="32"/>
    </row>
    <row r="40" spans="1:10" ht="9.9499999999999993" customHeight="1">
      <c r="A40" s="32" t="s">
        <v>36</v>
      </c>
      <c r="B40" s="32"/>
      <c r="C40" s="32"/>
      <c r="D40" s="32"/>
      <c r="E40" s="32"/>
      <c r="F40" s="32"/>
      <c r="G40" s="32"/>
      <c r="H40" s="32"/>
      <c r="I40" s="32"/>
      <c r="J40" s="32"/>
    </row>
    <row r="41" spans="1:10" ht="9.9499999999999993" customHeight="1">
      <c r="A41" s="32" t="s">
        <v>37</v>
      </c>
      <c r="B41" s="32"/>
      <c r="C41" s="32"/>
      <c r="D41" s="32"/>
      <c r="E41" s="32"/>
      <c r="F41" s="32"/>
      <c r="G41" s="32"/>
      <c r="H41" s="32"/>
      <c r="I41" s="32"/>
      <c r="J41" s="32"/>
    </row>
    <row r="42" spans="1:10" ht="9.9499999999999993" customHeight="1">
      <c r="A42" s="32" t="s">
        <v>38</v>
      </c>
      <c r="B42" s="32"/>
      <c r="C42" s="32"/>
      <c r="D42" s="32"/>
      <c r="E42" s="32"/>
      <c r="F42" s="32"/>
      <c r="G42" s="32"/>
      <c r="H42" s="32"/>
      <c r="I42" s="32"/>
      <c r="J42" s="32"/>
    </row>
    <row r="43" spans="1:10" ht="9.9499999999999993" customHeight="1">
      <c r="A43" s="32" t="s">
        <v>39</v>
      </c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9.9499999999999993" customHeight="1"/>
    <row r="45" spans="1:10" ht="9.9499999999999993" customHeight="1">
      <c r="A45" s="34" t="s">
        <v>40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ht="9.9499999999999993" customHeight="1">
      <c r="A46" s="5"/>
      <c r="B46" s="6"/>
      <c r="C46" s="6"/>
      <c r="D46" s="6"/>
      <c r="E46" s="6"/>
      <c r="F46" s="6"/>
      <c r="G46" s="6"/>
      <c r="H46" s="6"/>
      <c r="I46" s="6"/>
      <c r="J46" s="6"/>
    </row>
    <row r="47" spans="1:10" ht="41.25" customHeight="1">
      <c r="A47" s="7"/>
      <c r="B47" s="8" t="s">
        <v>41</v>
      </c>
      <c r="C47" s="8" t="s">
        <v>42</v>
      </c>
      <c r="D47" s="8" t="s">
        <v>43</v>
      </c>
      <c r="E47" s="8" t="s">
        <v>44</v>
      </c>
      <c r="F47" s="9" t="s">
        <v>34</v>
      </c>
      <c r="G47" s="9"/>
      <c r="H47" s="9"/>
      <c r="I47" s="9"/>
      <c r="J47" s="9"/>
    </row>
    <row r="48" spans="1:10" ht="9.9499999999999993" customHeight="1">
      <c r="A48" s="32" t="s">
        <v>45</v>
      </c>
      <c r="B48" s="32">
        <v>300</v>
      </c>
      <c r="C48" s="32"/>
      <c r="D48" s="32"/>
      <c r="E48" s="32"/>
      <c r="F48" s="32"/>
      <c r="G48" s="32"/>
      <c r="H48" s="32"/>
      <c r="I48" s="32"/>
      <c r="J48" s="32"/>
    </row>
    <row r="49" spans="1:10" ht="9.9499999999999993" customHeight="1">
      <c r="A49" s="32" t="s">
        <v>46</v>
      </c>
      <c r="B49" s="32">
        <v>120</v>
      </c>
      <c r="C49" s="32"/>
      <c r="D49" s="32"/>
      <c r="E49" s="32"/>
      <c r="F49" s="32"/>
      <c r="G49" s="32"/>
      <c r="H49" s="32"/>
      <c r="I49" s="32"/>
      <c r="J49" s="32"/>
    </row>
    <row r="50" spans="1:10" ht="9.9499999999999993" customHeight="1">
      <c r="A50" s="32" t="s">
        <v>47</v>
      </c>
      <c r="B50" s="32">
        <v>50</v>
      </c>
      <c r="C50" s="32"/>
      <c r="D50" s="32"/>
      <c r="E50" s="32"/>
      <c r="F50" s="32"/>
      <c r="G50" s="32"/>
      <c r="H50" s="32"/>
      <c r="I50" s="32"/>
      <c r="J50" s="32"/>
    </row>
    <row r="51" spans="1:10" ht="9.9499999999999993" customHeight="1">
      <c r="A51" s="32" t="s">
        <v>48</v>
      </c>
      <c r="B51" s="32">
        <v>20</v>
      </c>
      <c r="C51" s="32"/>
      <c r="D51" s="32"/>
      <c r="E51" s="32"/>
      <c r="F51" s="32"/>
      <c r="G51" s="32"/>
      <c r="H51" s="32"/>
      <c r="I51" s="32"/>
      <c r="J51" s="32"/>
    </row>
    <row r="52" spans="1:10" ht="9.9499999999999993" customHeight="1">
      <c r="A52" s="32" t="s">
        <v>49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9.9499999999999993" customHeight="1">
      <c r="A53" s="32" t="s">
        <v>50</v>
      </c>
      <c r="B53" s="32">
        <v>25</v>
      </c>
      <c r="C53" s="32"/>
      <c r="D53" s="32"/>
      <c r="E53" s="32"/>
      <c r="F53" s="32"/>
      <c r="G53" s="32"/>
      <c r="H53" s="32"/>
      <c r="I53" s="32"/>
      <c r="J53" s="32"/>
    </row>
    <row r="54" spans="1:10" ht="9.9499999999999993" customHeight="1">
      <c r="A54" s="32" t="s">
        <v>51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ht="9.9499999999999993" customHeight="1">
      <c r="A55" s="32" t="s">
        <v>52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9.9499999999999993" customHeight="1">
      <c r="A56" s="32" t="s">
        <v>53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ht="9.9499999999999993" customHeight="1"/>
    <row r="58" spans="1:10" ht="9.9499999999999993" customHeight="1">
      <c r="A58" s="12" t="s">
        <v>54</v>
      </c>
    </row>
    <row r="59" spans="1:10" ht="9.9499999999999993" customHeight="1">
      <c r="A59" s="32" t="s">
        <v>55</v>
      </c>
      <c r="B59" s="32"/>
      <c r="C59" s="32"/>
      <c r="D59" s="32"/>
      <c r="E59" s="32"/>
      <c r="F59" s="32"/>
      <c r="G59" s="32"/>
      <c r="H59" s="32"/>
      <c r="I59" s="32"/>
      <c r="J59" s="32"/>
    </row>
    <row r="60" spans="1:10" ht="9.9499999999999993" customHeight="1">
      <c r="A60" s="32" t="s">
        <v>56</v>
      </c>
      <c r="B60" s="32"/>
      <c r="C60" s="32"/>
      <c r="D60" s="32"/>
      <c r="E60" s="32"/>
      <c r="F60" s="32"/>
      <c r="G60" s="32"/>
      <c r="H60" s="32"/>
      <c r="I60" s="32"/>
      <c r="J60" s="32"/>
    </row>
    <row r="61" spans="1:10" ht="9.9499999999999993" customHeight="1">
      <c r="A61" s="32" t="s">
        <v>57</v>
      </c>
      <c r="B61" s="32"/>
      <c r="C61" s="32"/>
      <c r="D61" s="32"/>
      <c r="E61" s="32"/>
      <c r="F61" s="32"/>
      <c r="G61" s="32"/>
      <c r="H61" s="32"/>
      <c r="I61" s="32"/>
      <c r="J61" s="32"/>
    </row>
    <row r="62" spans="1:10" ht="9.9499999999999993" customHeight="1">
      <c r="A62" s="32" t="s">
        <v>58</v>
      </c>
      <c r="B62" s="32"/>
      <c r="C62" s="32"/>
      <c r="D62" s="32"/>
      <c r="E62" s="32"/>
      <c r="F62" s="32"/>
      <c r="G62" s="32"/>
      <c r="H62" s="32"/>
      <c r="I62" s="32"/>
      <c r="J62" s="32"/>
    </row>
    <row r="63" spans="1:10" ht="9.9499999999999993" customHeight="1">
      <c r="A63" s="32" t="s">
        <v>59</v>
      </c>
      <c r="B63" s="32"/>
      <c r="C63" s="32"/>
      <c r="D63" s="32"/>
      <c r="E63" s="32"/>
      <c r="F63" s="32"/>
      <c r="G63" s="32"/>
      <c r="H63" s="32"/>
      <c r="I63" s="32"/>
      <c r="J63" s="32"/>
    </row>
    <row r="64" spans="1:10" ht="9.9499999999999993" customHeight="1"/>
    <row r="65" spans="1:8" ht="9.9499999999999993" customHeight="1"/>
    <row r="66" spans="1:8" ht="9.9499999999999993" customHeight="1">
      <c r="A66" s="3"/>
      <c r="B66" s="2"/>
      <c r="C66" s="2"/>
      <c r="D66" s="2"/>
      <c r="E66" s="2"/>
      <c r="F66"/>
      <c r="G66"/>
    </row>
    <row r="67" spans="1:8" ht="9.9499999999999993" customHeight="1">
      <c r="A67" s="10"/>
      <c r="B67" s="2"/>
      <c r="C67" s="2"/>
      <c r="D67" s="2"/>
      <c r="E67" s="2"/>
      <c r="F67"/>
      <c r="G67"/>
    </row>
    <row r="68" spans="1:8" s="11" customFormat="1" ht="12.75" customHeight="1">
      <c r="A68" s="35" t="s">
        <v>178</v>
      </c>
    </row>
    <row r="69" spans="1:8" s="11" customFormat="1" ht="7.5" customHeight="1">
      <c r="A69" s="35"/>
    </row>
    <row r="70" spans="1:8" s="36" customFormat="1" ht="9.9499999999999993" customHeight="1">
      <c r="E70" s="67" t="s">
        <v>60</v>
      </c>
      <c r="F70" s="68"/>
      <c r="G70" s="68"/>
      <c r="H70" s="69"/>
    </row>
    <row r="71" spans="1:8" s="36" customFormat="1" ht="9.9499999999999993" customHeight="1">
      <c r="A71" s="20" t="s">
        <v>61</v>
      </c>
      <c r="B71" s="37" t="s">
        <v>62</v>
      </c>
      <c r="C71" s="38" t="s">
        <v>63</v>
      </c>
      <c r="D71" s="38" t="s">
        <v>64</v>
      </c>
      <c r="E71" s="38" t="s">
        <v>65</v>
      </c>
      <c r="F71" s="38" t="s">
        <v>66</v>
      </c>
      <c r="G71" s="38" t="s">
        <v>67</v>
      </c>
      <c r="H71" s="38" t="s">
        <v>68</v>
      </c>
    </row>
    <row r="72" spans="1:8" s="36" customFormat="1" ht="9.9499999999999993" customHeight="1">
      <c r="A72" s="29" t="s">
        <v>69</v>
      </c>
      <c r="B72" s="26">
        <v>0</v>
      </c>
      <c r="C72" s="39">
        <v>0.1</v>
      </c>
      <c r="D72" s="39">
        <f t="shared" ref="D72:D103" si="0">B72*C72</f>
        <v>0</v>
      </c>
      <c r="E72" s="40"/>
      <c r="F72" s="40"/>
      <c r="G72" s="40"/>
      <c r="H72" s="40"/>
    </row>
    <row r="73" spans="1:8" s="36" customFormat="1" ht="9.9499999999999993" customHeight="1">
      <c r="A73" s="29" t="s">
        <v>70</v>
      </c>
      <c r="B73" s="26">
        <v>0</v>
      </c>
      <c r="C73" s="39">
        <v>0.2</v>
      </c>
      <c r="D73" s="39">
        <f t="shared" si="0"/>
        <v>0</v>
      </c>
      <c r="E73" s="40"/>
      <c r="F73" s="40"/>
      <c r="G73" s="40"/>
      <c r="H73" s="40"/>
    </row>
    <row r="74" spans="1:8" s="36" customFormat="1" ht="9.9499999999999993" customHeight="1">
      <c r="A74" s="29" t="s">
        <v>71</v>
      </c>
      <c r="B74" s="26">
        <v>0</v>
      </c>
      <c r="C74" s="39">
        <v>0.5</v>
      </c>
      <c r="D74" s="39">
        <f t="shared" si="0"/>
        <v>0</v>
      </c>
      <c r="E74" s="40">
        <v>0</v>
      </c>
      <c r="F74" s="40">
        <v>0</v>
      </c>
      <c r="G74" s="40"/>
      <c r="H74" s="40"/>
    </row>
    <row r="75" spans="1:8" s="36" customFormat="1" ht="9.9499999999999993" customHeight="1">
      <c r="A75" s="29" t="s">
        <v>72</v>
      </c>
      <c r="B75" s="26">
        <v>0</v>
      </c>
      <c r="C75" s="39">
        <v>0.5</v>
      </c>
      <c r="D75" s="39">
        <f t="shared" si="0"/>
        <v>0</v>
      </c>
      <c r="E75" s="40">
        <v>0</v>
      </c>
      <c r="F75" s="40"/>
      <c r="G75" s="40"/>
      <c r="H75" s="40"/>
    </row>
    <row r="76" spans="1:8" s="36" customFormat="1" ht="9.9499999999999993" customHeight="1">
      <c r="A76" s="29" t="s">
        <v>73</v>
      </c>
      <c r="B76" s="26">
        <v>0</v>
      </c>
      <c r="C76" s="39">
        <v>0.5</v>
      </c>
      <c r="D76" s="39">
        <f t="shared" si="0"/>
        <v>0</v>
      </c>
      <c r="E76" s="40"/>
      <c r="F76" s="40"/>
      <c r="G76" s="40"/>
      <c r="H76" s="40"/>
    </row>
    <row r="77" spans="1:8" s="36" customFormat="1" ht="9.9499999999999993" customHeight="1">
      <c r="A77" s="29" t="s">
        <v>74</v>
      </c>
      <c r="B77" s="26">
        <v>0</v>
      </c>
      <c r="C77" s="39">
        <v>0.5</v>
      </c>
      <c r="D77" s="39">
        <f t="shared" si="0"/>
        <v>0</v>
      </c>
      <c r="E77" s="40"/>
      <c r="F77" s="40"/>
      <c r="G77" s="40"/>
      <c r="H77" s="40"/>
    </row>
    <row r="78" spans="1:8" s="36" customFormat="1" ht="9.9499999999999993" customHeight="1">
      <c r="A78" s="29" t="s">
        <v>75</v>
      </c>
      <c r="B78" s="26">
        <v>0</v>
      </c>
      <c r="C78" s="39">
        <v>0.5</v>
      </c>
      <c r="D78" s="39">
        <f t="shared" si="0"/>
        <v>0</v>
      </c>
      <c r="E78" s="40"/>
      <c r="F78" s="40"/>
      <c r="G78" s="40"/>
      <c r="H78" s="40"/>
    </row>
    <row r="79" spans="1:8" s="36" customFormat="1" ht="9.9499999999999993" customHeight="1">
      <c r="A79" s="29" t="s">
        <v>76</v>
      </c>
      <c r="B79" s="26">
        <v>0</v>
      </c>
      <c r="C79" s="39">
        <v>0.5</v>
      </c>
      <c r="D79" s="39">
        <f t="shared" si="0"/>
        <v>0</v>
      </c>
      <c r="E79" s="40"/>
      <c r="F79" s="40"/>
      <c r="G79" s="40"/>
      <c r="H79" s="40"/>
    </row>
    <row r="80" spans="1:8" s="36" customFormat="1" ht="9.9499999999999993" customHeight="1">
      <c r="A80" s="29" t="s">
        <v>77</v>
      </c>
      <c r="B80" s="26">
        <v>0</v>
      </c>
      <c r="C80" s="39">
        <v>0.6</v>
      </c>
      <c r="D80" s="39">
        <f t="shared" si="0"/>
        <v>0</v>
      </c>
      <c r="E80" s="40"/>
      <c r="F80" s="40"/>
      <c r="G80" s="40"/>
      <c r="H80" s="40"/>
    </row>
    <row r="81" spans="1:8" s="36" customFormat="1" ht="9.9499999999999993" customHeight="1">
      <c r="A81" s="29" t="s">
        <v>78</v>
      </c>
      <c r="B81" s="26">
        <v>0</v>
      </c>
      <c r="C81" s="39">
        <v>0.8</v>
      </c>
      <c r="D81" s="39">
        <f t="shared" si="0"/>
        <v>0</v>
      </c>
      <c r="E81" s="40"/>
      <c r="F81" s="40"/>
      <c r="G81" s="40"/>
      <c r="H81" s="40"/>
    </row>
    <row r="82" spans="1:8" s="36" customFormat="1" ht="9.9499999999999993" customHeight="1">
      <c r="A82" s="29" t="s">
        <v>79</v>
      </c>
      <c r="B82" s="26">
        <v>0</v>
      </c>
      <c r="C82" s="39">
        <v>0.8</v>
      </c>
      <c r="D82" s="39">
        <f t="shared" si="0"/>
        <v>0</v>
      </c>
      <c r="E82" s="40"/>
      <c r="F82" s="40"/>
      <c r="G82" s="40"/>
      <c r="H82" s="40"/>
    </row>
    <row r="83" spans="1:8" s="36" customFormat="1" ht="9.9499999999999993" customHeight="1">
      <c r="A83" s="29" t="s">
        <v>80</v>
      </c>
      <c r="B83" s="26">
        <v>0</v>
      </c>
      <c r="C83" s="39">
        <v>0.8</v>
      </c>
      <c r="D83" s="39">
        <f t="shared" si="0"/>
        <v>0</v>
      </c>
      <c r="E83" s="40"/>
      <c r="F83" s="40"/>
      <c r="G83" s="40"/>
      <c r="H83" s="40"/>
    </row>
    <row r="84" spans="1:8" s="36" customFormat="1" ht="9.9499999999999993" customHeight="1">
      <c r="A84" s="29" t="s">
        <v>81</v>
      </c>
      <c r="B84" s="26">
        <v>0</v>
      </c>
      <c r="C84" s="39">
        <v>0.8</v>
      </c>
      <c r="D84" s="39">
        <f t="shared" si="0"/>
        <v>0</v>
      </c>
      <c r="E84" s="40">
        <v>0</v>
      </c>
      <c r="F84" s="40"/>
      <c r="G84" s="40"/>
      <c r="H84" s="40"/>
    </row>
    <row r="85" spans="1:8" s="36" customFormat="1" ht="9.9499999999999993" customHeight="1">
      <c r="A85" s="29" t="s">
        <v>82</v>
      </c>
      <c r="B85" s="26">
        <v>0</v>
      </c>
      <c r="C85" s="39">
        <v>0.8</v>
      </c>
      <c r="D85" s="39">
        <f t="shared" si="0"/>
        <v>0</v>
      </c>
      <c r="E85" s="40"/>
      <c r="F85" s="40"/>
      <c r="G85" s="40"/>
      <c r="H85" s="40"/>
    </row>
    <row r="86" spans="1:8" s="36" customFormat="1" ht="9.9499999999999993" customHeight="1">
      <c r="A86" s="29" t="s">
        <v>83</v>
      </c>
      <c r="B86" s="26">
        <v>0</v>
      </c>
      <c r="C86" s="39">
        <v>0.8</v>
      </c>
      <c r="D86" s="39">
        <f t="shared" si="0"/>
        <v>0</v>
      </c>
      <c r="E86" s="40"/>
      <c r="F86" s="40"/>
      <c r="G86" s="40"/>
      <c r="H86" s="40"/>
    </row>
    <row r="87" spans="1:8" s="36" customFormat="1" ht="9.9499999999999993" customHeight="1">
      <c r="A87" s="29" t="s">
        <v>84</v>
      </c>
      <c r="B87" s="26">
        <v>0</v>
      </c>
      <c r="C87" s="39">
        <v>0.8</v>
      </c>
      <c r="D87" s="39">
        <f t="shared" si="0"/>
        <v>0</v>
      </c>
      <c r="E87" s="40">
        <v>0</v>
      </c>
      <c r="F87" s="40"/>
      <c r="G87" s="40"/>
      <c r="H87" s="40"/>
    </row>
    <row r="88" spans="1:8" s="36" customFormat="1" ht="9.9499999999999993" customHeight="1">
      <c r="A88" s="29" t="s">
        <v>85</v>
      </c>
      <c r="B88" s="26">
        <v>0</v>
      </c>
      <c r="C88" s="39">
        <v>0.8</v>
      </c>
      <c r="D88" s="39">
        <f t="shared" si="0"/>
        <v>0</v>
      </c>
      <c r="E88" s="40"/>
      <c r="F88" s="40"/>
      <c r="G88" s="40"/>
      <c r="H88" s="40"/>
    </row>
    <row r="89" spans="1:8" s="36" customFormat="1" ht="9.9499999999999993" customHeight="1">
      <c r="A89" s="29" t="s">
        <v>86</v>
      </c>
      <c r="B89" s="26">
        <v>0</v>
      </c>
      <c r="C89" s="39">
        <v>0.8</v>
      </c>
      <c r="D89" s="39">
        <f t="shared" si="0"/>
        <v>0</v>
      </c>
      <c r="E89" s="40"/>
      <c r="F89" s="40"/>
      <c r="G89" s="40"/>
      <c r="H89" s="40"/>
    </row>
    <row r="90" spans="1:8" s="36" customFormat="1" ht="9.9499999999999993" customHeight="1">
      <c r="A90" s="29" t="s">
        <v>87</v>
      </c>
      <c r="B90" s="26">
        <v>0</v>
      </c>
      <c r="C90" s="39">
        <v>0.8</v>
      </c>
      <c r="D90" s="39">
        <f t="shared" si="0"/>
        <v>0</v>
      </c>
      <c r="E90" s="40">
        <v>0</v>
      </c>
      <c r="F90" s="40"/>
      <c r="G90" s="40"/>
      <c r="H90" s="40"/>
    </row>
    <row r="91" spans="1:8" s="36" customFormat="1" ht="9.9499999999999993" customHeight="1">
      <c r="A91" s="29" t="s">
        <v>88</v>
      </c>
      <c r="B91" s="26">
        <v>0</v>
      </c>
      <c r="C91" s="39">
        <v>0.8</v>
      </c>
      <c r="D91" s="39">
        <f t="shared" si="0"/>
        <v>0</v>
      </c>
      <c r="E91" s="40"/>
      <c r="F91" s="40"/>
      <c r="G91" s="40"/>
      <c r="H91" s="40"/>
    </row>
    <row r="92" spans="1:8" s="36" customFormat="1" ht="9.9499999999999993" customHeight="1">
      <c r="A92" s="29" t="s">
        <v>89</v>
      </c>
      <c r="B92" s="26">
        <v>0</v>
      </c>
      <c r="C92" s="39">
        <v>1</v>
      </c>
      <c r="D92" s="39">
        <f t="shared" si="0"/>
        <v>0</v>
      </c>
      <c r="E92" s="40"/>
      <c r="F92" s="40"/>
      <c r="G92" s="40"/>
      <c r="H92" s="40"/>
    </row>
    <row r="93" spans="1:8" s="36" customFormat="1" ht="9.9499999999999993" customHeight="1">
      <c r="A93" s="29" t="s">
        <v>90</v>
      </c>
      <c r="B93" s="26">
        <v>0</v>
      </c>
      <c r="C93" s="39">
        <v>1.5</v>
      </c>
      <c r="D93" s="39">
        <f t="shared" si="0"/>
        <v>0</v>
      </c>
      <c r="E93" s="40"/>
      <c r="F93" s="40"/>
      <c r="G93" s="40"/>
      <c r="H93" s="40"/>
    </row>
    <row r="94" spans="1:8" s="36" customFormat="1" ht="9.9499999999999993" customHeight="1">
      <c r="A94" s="29" t="s">
        <v>91</v>
      </c>
      <c r="B94" s="26">
        <v>0</v>
      </c>
      <c r="C94" s="39">
        <v>1.5</v>
      </c>
      <c r="D94" s="39">
        <f t="shared" si="0"/>
        <v>0</v>
      </c>
      <c r="E94" s="40"/>
      <c r="F94" s="40"/>
      <c r="G94" s="40"/>
      <c r="H94" s="40"/>
    </row>
    <row r="95" spans="1:8" s="36" customFormat="1" ht="9.9499999999999993" customHeight="1">
      <c r="A95" s="29" t="s">
        <v>92</v>
      </c>
      <c r="B95" s="26">
        <v>0</v>
      </c>
      <c r="C95" s="39">
        <v>1.5</v>
      </c>
      <c r="D95" s="39">
        <f t="shared" si="0"/>
        <v>0</v>
      </c>
      <c r="E95" s="40"/>
      <c r="F95" s="40"/>
      <c r="G95" s="40"/>
      <c r="H95" s="40"/>
    </row>
    <row r="96" spans="1:8" s="36" customFormat="1" ht="9.9499999999999993" customHeight="1">
      <c r="A96" s="29" t="s">
        <v>93</v>
      </c>
      <c r="B96" s="26">
        <v>0</v>
      </c>
      <c r="C96" s="39">
        <v>2</v>
      </c>
      <c r="D96" s="39">
        <f t="shared" si="0"/>
        <v>0</v>
      </c>
      <c r="E96" s="40">
        <v>0</v>
      </c>
      <c r="F96" s="40"/>
      <c r="G96" s="40"/>
      <c r="H96" s="40"/>
    </row>
    <row r="97" spans="1:8" s="36" customFormat="1" ht="9.9499999999999993" customHeight="1">
      <c r="A97" s="29" t="s">
        <v>94</v>
      </c>
      <c r="B97" s="26">
        <v>0</v>
      </c>
      <c r="C97" s="39">
        <v>2</v>
      </c>
      <c r="D97" s="39">
        <f t="shared" si="0"/>
        <v>0</v>
      </c>
      <c r="E97" s="40"/>
      <c r="F97" s="40"/>
      <c r="G97" s="40"/>
      <c r="H97" s="40"/>
    </row>
    <row r="98" spans="1:8" s="36" customFormat="1" ht="9.9499999999999993" customHeight="1">
      <c r="A98" s="29" t="s">
        <v>95</v>
      </c>
      <c r="B98" s="26">
        <v>0</v>
      </c>
      <c r="C98" s="39">
        <v>2.5</v>
      </c>
      <c r="D98" s="39">
        <f t="shared" si="0"/>
        <v>0</v>
      </c>
      <c r="E98" s="40"/>
      <c r="F98" s="40"/>
      <c r="G98" s="40"/>
      <c r="H98" s="40"/>
    </row>
    <row r="99" spans="1:8" s="36" customFormat="1" ht="9.9499999999999993" customHeight="1">
      <c r="A99" s="29" t="s">
        <v>96</v>
      </c>
      <c r="B99" s="26">
        <v>0</v>
      </c>
      <c r="C99" s="39">
        <v>2.5</v>
      </c>
      <c r="D99" s="39">
        <f t="shared" si="0"/>
        <v>0</v>
      </c>
      <c r="E99" s="40"/>
      <c r="F99" s="40"/>
      <c r="G99" s="40"/>
      <c r="H99" s="40"/>
    </row>
    <row r="100" spans="1:8" s="36" customFormat="1" ht="9.9499999999999993" customHeight="1">
      <c r="A100" s="29" t="s">
        <v>97</v>
      </c>
      <c r="B100" s="26">
        <v>0</v>
      </c>
      <c r="C100" s="39">
        <v>2.5</v>
      </c>
      <c r="D100" s="39">
        <f t="shared" si="0"/>
        <v>0</v>
      </c>
      <c r="E100" s="40"/>
      <c r="F100" s="40"/>
      <c r="G100" s="40"/>
      <c r="H100" s="40"/>
    </row>
    <row r="101" spans="1:8" s="36" customFormat="1" ht="9.9499999999999993" customHeight="1">
      <c r="A101" s="29" t="s">
        <v>98</v>
      </c>
      <c r="B101" s="26">
        <v>0</v>
      </c>
      <c r="C101" s="39">
        <v>2.5</v>
      </c>
      <c r="D101" s="39">
        <f t="shared" si="0"/>
        <v>0</v>
      </c>
      <c r="E101" s="40"/>
      <c r="F101" s="40"/>
      <c r="G101" s="40"/>
      <c r="H101" s="40"/>
    </row>
    <row r="102" spans="1:8" s="36" customFormat="1" ht="9.9499999999999993" customHeight="1">
      <c r="A102" s="29" t="s">
        <v>99</v>
      </c>
      <c r="B102" s="26">
        <v>0</v>
      </c>
      <c r="C102" s="39">
        <v>2.5</v>
      </c>
      <c r="D102" s="39">
        <f t="shared" si="0"/>
        <v>0</v>
      </c>
      <c r="E102" s="40"/>
      <c r="F102" s="40"/>
      <c r="G102" s="40"/>
      <c r="H102" s="40"/>
    </row>
    <row r="103" spans="1:8" s="36" customFormat="1" ht="9.9499999999999993" customHeight="1" thickBot="1">
      <c r="A103" s="41" t="s">
        <v>100</v>
      </c>
      <c r="B103" s="42">
        <v>0</v>
      </c>
      <c r="C103" s="43">
        <v>2.5</v>
      </c>
      <c r="D103" s="43">
        <f t="shared" si="0"/>
        <v>0</v>
      </c>
      <c r="E103" s="44"/>
      <c r="F103" s="44"/>
      <c r="G103" s="44"/>
      <c r="H103" s="44"/>
    </row>
    <row r="104" spans="1:8" s="36" customFormat="1" ht="9.9499999999999993" customHeight="1">
      <c r="A104" s="45" t="s">
        <v>101</v>
      </c>
      <c r="B104" s="46"/>
      <c r="C104" s="47"/>
      <c r="D104" s="47">
        <f>SUM(D72:D103)</f>
        <v>0</v>
      </c>
      <c r="E104" s="47">
        <f>SUM(E72:E103)</f>
        <v>0</v>
      </c>
      <c r="F104" s="47">
        <f>SUM(F72:F103)</f>
        <v>0</v>
      </c>
      <c r="G104" s="47">
        <f>SUM(G72:G103)</f>
        <v>0</v>
      </c>
      <c r="H104" s="47">
        <f>SUM(H72:H103)</f>
        <v>0</v>
      </c>
    </row>
    <row r="105" spans="1:8" s="36" customFormat="1" ht="9.9499999999999993" customHeight="1">
      <c r="A105" s="48" t="s">
        <v>102</v>
      </c>
      <c r="B105" s="27"/>
      <c r="C105" s="49"/>
      <c r="D105" s="49">
        <f>D104^0.5</f>
        <v>0</v>
      </c>
      <c r="E105" s="49">
        <f>E104^0.5</f>
        <v>0</v>
      </c>
      <c r="F105" s="49">
        <f>F104^0.5</f>
        <v>0</v>
      </c>
      <c r="G105" s="49">
        <f>G104^0.5</f>
        <v>0</v>
      </c>
      <c r="H105" s="49">
        <f>H104^0.5</f>
        <v>0</v>
      </c>
    </row>
    <row r="106" spans="1:8" s="36" customFormat="1" ht="9.9499999999999993" customHeight="1">
      <c r="A106" s="50" t="s">
        <v>179</v>
      </c>
      <c r="B106" s="8"/>
      <c r="C106" s="39"/>
      <c r="D106" s="21">
        <v>0.5</v>
      </c>
      <c r="E106" s="21">
        <v>0.5</v>
      </c>
      <c r="F106" s="21">
        <v>0.5</v>
      </c>
      <c r="G106" s="21">
        <v>0.5</v>
      </c>
      <c r="H106" s="21">
        <v>0.5</v>
      </c>
    </row>
    <row r="107" spans="1:8" s="18" customFormat="1" ht="9.9499999999999993" customHeight="1">
      <c r="A107" s="20" t="s">
        <v>103</v>
      </c>
      <c r="B107" s="8"/>
      <c r="C107" s="9"/>
      <c r="D107" s="51">
        <f>D106*D105</f>
        <v>0</v>
      </c>
      <c r="E107" s="51">
        <f>E106*E105</f>
        <v>0</v>
      </c>
      <c r="F107" s="51">
        <f>F106*F105</f>
        <v>0</v>
      </c>
      <c r="G107" s="51">
        <f>G106*G105</f>
        <v>0</v>
      </c>
      <c r="H107" s="51">
        <f>H106*H105</f>
        <v>0</v>
      </c>
    </row>
    <row r="108" spans="1:8" s="36" customFormat="1" ht="9.9499999999999993" customHeight="1">
      <c r="A108" s="37" t="s">
        <v>180</v>
      </c>
      <c r="B108" s="8"/>
      <c r="C108" s="39"/>
      <c r="D108" s="26">
        <v>0</v>
      </c>
      <c r="E108" s="40">
        <v>0</v>
      </c>
      <c r="F108" s="40">
        <v>0</v>
      </c>
      <c r="G108" s="40">
        <v>0</v>
      </c>
      <c r="H108" s="40">
        <v>0</v>
      </c>
    </row>
    <row r="109" spans="1:8" s="36" customFormat="1" ht="9.9499999999999993" customHeight="1">
      <c r="A109" s="20" t="s">
        <v>104</v>
      </c>
      <c r="B109" s="8"/>
      <c r="C109" s="39"/>
      <c r="D109" s="51">
        <f>D107+D108</f>
        <v>0</v>
      </c>
      <c r="E109" s="51">
        <f>E107+E108</f>
        <v>0</v>
      </c>
      <c r="F109" s="51">
        <f>F107+F108</f>
        <v>0</v>
      </c>
      <c r="G109" s="51">
        <f>G107+G108</f>
        <v>0</v>
      </c>
      <c r="H109" s="51">
        <f>H107+H108</f>
        <v>0</v>
      </c>
    </row>
    <row r="110" spans="1:8" s="11" customFormat="1" ht="9.9499999999999993" customHeight="1">
      <c r="A110" s="13"/>
      <c r="B110" s="14"/>
      <c r="C110" s="15"/>
      <c r="D110" s="16"/>
      <c r="E110" s="16"/>
      <c r="F110" s="16"/>
      <c r="G110" s="16"/>
    </row>
    <row r="111" spans="1:8" ht="12.75" customHeight="1">
      <c r="A111" s="17" t="s">
        <v>181</v>
      </c>
    </row>
    <row r="112" spans="1:8" ht="7.5" customHeight="1">
      <c r="A112" s="17"/>
    </row>
    <row r="113" spans="1:9" s="36" customFormat="1" ht="9.9499999999999993" customHeight="1">
      <c r="G113" s="67" t="s">
        <v>2</v>
      </c>
      <c r="H113" s="68"/>
      <c r="I113" s="69"/>
    </row>
    <row r="114" spans="1:9" s="18" customFormat="1" ht="9.9499999999999993" customHeight="1">
      <c r="A114" s="20" t="s">
        <v>3</v>
      </c>
      <c r="B114" s="21" t="s">
        <v>172</v>
      </c>
      <c r="C114" s="8" t="s">
        <v>4</v>
      </c>
      <c r="D114" s="8" t="s">
        <v>173</v>
      </c>
      <c r="E114" s="8" t="s">
        <v>174</v>
      </c>
      <c r="F114" s="8" t="s">
        <v>175</v>
      </c>
      <c r="G114" s="8" t="s">
        <v>105</v>
      </c>
      <c r="H114" s="8" t="s">
        <v>106</v>
      </c>
      <c r="I114" s="8" t="s">
        <v>107</v>
      </c>
    </row>
    <row r="115" spans="1:9" s="36" customFormat="1" ht="9.9499999999999993" customHeight="1">
      <c r="A115" s="22" t="s">
        <v>8</v>
      </c>
      <c r="B115" s="23"/>
      <c r="C115" s="24"/>
      <c r="D115" s="24"/>
      <c r="E115" s="24"/>
      <c r="F115" s="24"/>
      <c r="G115" s="23"/>
      <c r="H115" s="23"/>
      <c r="I115" s="23"/>
    </row>
    <row r="116" spans="1:9" s="36" customFormat="1" ht="9.9499999999999993" customHeight="1">
      <c r="A116" s="25" t="s">
        <v>9</v>
      </c>
      <c r="B116" s="26"/>
      <c r="C116" s="27"/>
      <c r="D116" s="27"/>
      <c r="E116" s="27"/>
      <c r="F116" s="27"/>
      <c r="G116" s="28"/>
      <c r="H116" s="28"/>
      <c r="I116" s="28"/>
    </row>
    <row r="117" spans="1:9" s="36" customFormat="1" ht="9.9499999999999993" customHeight="1">
      <c r="A117" s="29" t="s">
        <v>108</v>
      </c>
      <c r="B117" s="26">
        <v>0</v>
      </c>
      <c r="C117" s="27">
        <v>0.95</v>
      </c>
      <c r="D117" s="27">
        <f>B117*C117</f>
        <v>0</v>
      </c>
      <c r="E117" s="27">
        <v>300</v>
      </c>
      <c r="F117" s="27">
        <f>(D117/10000)*E117</f>
        <v>0</v>
      </c>
      <c r="G117" s="28">
        <v>0</v>
      </c>
      <c r="H117" s="28"/>
      <c r="I117" s="28"/>
    </row>
    <row r="118" spans="1:9" s="36" customFormat="1" ht="9.9499999999999993" customHeight="1">
      <c r="A118" s="29" t="s">
        <v>109</v>
      </c>
      <c r="B118" s="26">
        <v>0</v>
      </c>
      <c r="C118" s="27">
        <v>0.9</v>
      </c>
      <c r="D118" s="27">
        <f t="shared" ref="D118:D141" si="1">B118*C118</f>
        <v>0</v>
      </c>
      <c r="E118" s="27">
        <v>300</v>
      </c>
      <c r="F118" s="27">
        <f t="shared" ref="F118:F141" si="2">(D118/10000)*E118</f>
        <v>0</v>
      </c>
      <c r="G118" s="28"/>
      <c r="H118" s="28">
        <v>0</v>
      </c>
      <c r="I118" s="28"/>
    </row>
    <row r="119" spans="1:9" s="36" customFormat="1" ht="9.9499999999999993" customHeight="1">
      <c r="A119" s="29" t="s">
        <v>15</v>
      </c>
      <c r="B119" s="26">
        <v>0</v>
      </c>
      <c r="C119" s="27">
        <v>0.8</v>
      </c>
      <c r="D119" s="27">
        <f t="shared" si="1"/>
        <v>0</v>
      </c>
      <c r="E119" s="27">
        <v>300</v>
      </c>
      <c r="F119" s="27">
        <f t="shared" si="2"/>
        <v>0</v>
      </c>
      <c r="G119" s="28"/>
      <c r="H119" s="28"/>
      <c r="I119" s="28">
        <v>0</v>
      </c>
    </row>
    <row r="120" spans="1:9" s="36" customFormat="1" ht="9.9499999999999993" customHeight="1">
      <c r="A120" s="25" t="s">
        <v>12</v>
      </c>
      <c r="B120" s="26"/>
      <c r="C120" s="27"/>
      <c r="D120" s="27"/>
      <c r="E120" s="27"/>
      <c r="F120" s="27"/>
      <c r="G120" s="28"/>
      <c r="H120" s="28"/>
      <c r="I120" s="28"/>
    </row>
    <row r="121" spans="1:9" s="36" customFormat="1" ht="9.9499999999999993" customHeight="1">
      <c r="A121" s="29" t="s">
        <v>110</v>
      </c>
      <c r="B121" s="26">
        <v>0</v>
      </c>
      <c r="C121" s="27">
        <v>0.6</v>
      </c>
      <c r="D121" s="27">
        <f t="shared" si="1"/>
        <v>0</v>
      </c>
      <c r="E121" s="27">
        <v>300</v>
      </c>
      <c r="F121" s="27">
        <f t="shared" si="2"/>
        <v>0</v>
      </c>
      <c r="G121" s="28"/>
      <c r="H121" s="28"/>
      <c r="I121" s="28"/>
    </row>
    <row r="122" spans="1:9" s="36" customFormat="1" ht="9.9499999999999993" customHeight="1">
      <c r="A122" s="30" t="s">
        <v>111</v>
      </c>
      <c r="B122" s="70">
        <v>0</v>
      </c>
      <c r="C122" s="71">
        <v>0.4</v>
      </c>
      <c r="D122" s="72">
        <f t="shared" si="1"/>
        <v>0</v>
      </c>
      <c r="E122" s="72">
        <v>300</v>
      </c>
      <c r="F122" s="72">
        <f t="shared" si="2"/>
        <v>0</v>
      </c>
      <c r="G122" s="74"/>
      <c r="H122" s="74">
        <f>F122</f>
        <v>0</v>
      </c>
      <c r="I122" s="74"/>
    </row>
    <row r="123" spans="1:9" s="36" customFormat="1" ht="9.9499999999999993" customHeight="1">
      <c r="A123" s="54" t="s">
        <v>112</v>
      </c>
      <c r="B123" s="70"/>
      <c r="C123" s="71"/>
      <c r="D123" s="73"/>
      <c r="E123" s="73"/>
      <c r="F123" s="73"/>
      <c r="G123" s="74"/>
      <c r="H123" s="74"/>
      <c r="I123" s="74"/>
    </row>
    <row r="124" spans="1:9" s="36" customFormat="1" ht="9.9499999999999993" customHeight="1">
      <c r="A124" s="30" t="s">
        <v>113</v>
      </c>
      <c r="B124" s="70">
        <v>0</v>
      </c>
      <c r="C124" s="71">
        <v>0.3</v>
      </c>
      <c r="D124" s="72">
        <f t="shared" si="1"/>
        <v>0</v>
      </c>
      <c r="E124" s="72">
        <v>300</v>
      </c>
      <c r="F124" s="72">
        <f t="shared" si="2"/>
        <v>0</v>
      </c>
      <c r="G124" s="74"/>
      <c r="H124" s="74"/>
      <c r="I124" s="74"/>
    </row>
    <row r="125" spans="1:9" s="36" customFormat="1" ht="9.9499999999999993" customHeight="1">
      <c r="A125" s="54" t="s">
        <v>114</v>
      </c>
      <c r="B125" s="70"/>
      <c r="C125" s="71"/>
      <c r="D125" s="73"/>
      <c r="E125" s="73"/>
      <c r="F125" s="73"/>
      <c r="G125" s="74"/>
      <c r="H125" s="74"/>
      <c r="I125" s="74"/>
    </row>
    <row r="126" spans="1:9" s="36" customFormat="1" ht="9.9499999999999993" customHeight="1">
      <c r="A126" s="30" t="s">
        <v>115</v>
      </c>
      <c r="B126" s="70">
        <v>0</v>
      </c>
      <c r="C126" s="71">
        <v>0.2</v>
      </c>
      <c r="D126" s="72">
        <f t="shared" si="1"/>
        <v>0</v>
      </c>
      <c r="E126" s="72">
        <v>300</v>
      </c>
      <c r="F126" s="72">
        <f t="shared" si="2"/>
        <v>0</v>
      </c>
      <c r="G126" s="74"/>
      <c r="H126" s="74"/>
      <c r="I126" s="74"/>
    </row>
    <row r="127" spans="1:9" s="36" customFormat="1" ht="9.9499999999999993" customHeight="1">
      <c r="A127" s="54" t="s">
        <v>116</v>
      </c>
      <c r="B127" s="70"/>
      <c r="C127" s="71"/>
      <c r="D127" s="73"/>
      <c r="E127" s="73"/>
      <c r="F127" s="73"/>
      <c r="G127" s="74"/>
      <c r="H127" s="74"/>
      <c r="I127" s="74"/>
    </row>
    <row r="128" spans="1:9" s="36" customFormat="1" ht="9.9499999999999993" customHeight="1">
      <c r="A128" s="29" t="s">
        <v>182</v>
      </c>
      <c r="B128" s="26">
        <v>0</v>
      </c>
      <c r="C128" s="27">
        <v>0.1</v>
      </c>
      <c r="D128" s="27">
        <f t="shared" si="1"/>
        <v>0</v>
      </c>
      <c r="E128" s="27">
        <v>300</v>
      </c>
      <c r="F128" s="27">
        <f t="shared" si="2"/>
        <v>0</v>
      </c>
      <c r="G128" s="28"/>
      <c r="H128" s="28"/>
      <c r="I128" s="28"/>
    </row>
    <row r="129" spans="1:10" s="36" customFormat="1" ht="9.9499999999999993" customHeight="1">
      <c r="A129" s="22" t="s">
        <v>117</v>
      </c>
      <c r="B129" s="23"/>
      <c r="C129" s="24"/>
      <c r="D129" s="24"/>
      <c r="E129" s="24"/>
      <c r="F129" s="24"/>
      <c r="G129" s="23"/>
      <c r="H129" s="23"/>
      <c r="I129" s="23"/>
    </row>
    <row r="130" spans="1:10" s="36" customFormat="1" ht="9.9499999999999993" customHeight="1">
      <c r="A130" s="29" t="s">
        <v>15</v>
      </c>
      <c r="B130" s="26">
        <v>0</v>
      </c>
      <c r="C130" s="27">
        <v>0.8</v>
      </c>
      <c r="D130" s="27">
        <f t="shared" si="1"/>
        <v>0</v>
      </c>
      <c r="E130" s="27">
        <v>300</v>
      </c>
      <c r="F130" s="27">
        <f t="shared" si="2"/>
        <v>0</v>
      </c>
      <c r="G130" s="28"/>
      <c r="H130" s="28"/>
      <c r="I130" s="28">
        <f>F130</f>
        <v>0</v>
      </c>
    </row>
    <row r="131" spans="1:10" s="36" customFormat="1" ht="9.9499999999999993" customHeight="1">
      <c r="A131" s="29" t="s">
        <v>118</v>
      </c>
      <c r="B131" s="26">
        <v>0</v>
      </c>
      <c r="C131" s="27">
        <v>0.6</v>
      </c>
      <c r="D131" s="27">
        <f t="shared" si="1"/>
        <v>0</v>
      </c>
      <c r="E131" s="27">
        <v>300</v>
      </c>
      <c r="F131" s="27">
        <f t="shared" si="2"/>
        <v>0</v>
      </c>
      <c r="G131" s="28"/>
      <c r="H131" s="28"/>
      <c r="I131" s="28"/>
    </row>
    <row r="132" spans="1:10" s="36" customFormat="1" ht="9.9499999999999993" customHeight="1">
      <c r="A132" s="29" t="s">
        <v>119</v>
      </c>
      <c r="B132" s="26">
        <v>0</v>
      </c>
      <c r="C132" s="27">
        <v>0.65</v>
      </c>
      <c r="D132" s="27">
        <f t="shared" si="1"/>
        <v>0</v>
      </c>
      <c r="E132" s="27">
        <v>300</v>
      </c>
      <c r="F132" s="27">
        <f t="shared" si="2"/>
        <v>0</v>
      </c>
      <c r="G132" s="28"/>
      <c r="H132" s="28"/>
      <c r="I132" s="28"/>
    </row>
    <row r="133" spans="1:10" s="36" customFormat="1" ht="9.9499999999999993" customHeight="1">
      <c r="A133" s="29" t="s">
        <v>120</v>
      </c>
      <c r="B133" s="26">
        <v>0</v>
      </c>
      <c r="C133" s="27">
        <v>0.5</v>
      </c>
      <c r="D133" s="27">
        <f t="shared" si="1"/>
        <v>0</v>
      </c>
      <c r="E133" s="27">
        <v>300</v>
      </c>
      <c r="F133" s="27">
        <f t="shared" si="2"/>
        <v>0</v>
      </c>
      <c r="G133" s="28"/>
      <c r="H133" s="28">
        <f>F133</f>
        <v>0</v>
      </c>
      <c r="I133" s="28"/>
    </row>
    <row r="134" spans="1:10" s="36" customFormat="1" ht="9.9499999999999993" customHeight="1">
      <c r="A134" s="29" t="s">
        <v>121</v>
      </c>
      <c r="B134" s="26">
        <v>0</v>
      </c>
      <c r="C134" s="27">
        <v>0.25</v>
      </c>
      <c r="D134" s="27">
        <f t="shared" si="1"/>
        <v>0</v>
      </c>
      <c r="E134" s="27">
        <v>300</v>
      </c>
      <c r="F134" s="27">
        <f t="shared" si="2"/>
        <v>0</v>
      </c>
      <c r="G134" s="28"/>
      <c r="H134" s="28"/>
      <c r="I134" s="28"/>
    </row>
    <row r="135" spans="1:10" s="36" customFormat="1" ht="9.9499999999999993" customHeight="1">
      <c r="A135" s="29" t="s">
        <v>122</v>
      </c>
      <c r="B135" s="26">
        <v>0</v>
      </c>
      <c r="C135" s="27">
        <v>0.25</v>
      </c>
      <c r="D135" s="27">
        <f t="shared" si="1"/>
        <v>0</v>
      </c>
      <c r="E135" s="27">
        <v>300</v>
      </c>
      <c r="F135" s="27">
        <f t="shared" si="2"/>
        <v>0</v>
      </c>
      <c r="G135" s="28"/>
      <c r="H135" s="28"/>
      <c r="I135" s="28"/>
    </row>
    <row r="136" spans="1:10" s="36" customFormat="1" ht="9.9499999999999993" customHeight="1">
      <c r="A136" s="29" t="s">
        <v>123</v>
      </c>
      <c r="B136" s="26">
        <v>0</v>
      </c>
      <c r="C136" s="27">
        <v>0.2</v>
      </c>
      <c r="D136" s="27">
        <f t="shared" si="1"/>
        <v>0</v>
      </c>
      <c r="E136" s="27">
        <v>300</v>
      </c>
      <c r="F136" s="27">
        <f t="shared" si="2"/>
        <v>0</v>
      </c>
      <c r="G136" s="28"/>
      <c r="H136" s="28"/>
      <c r="I136" s="28"/>
    </row>
    <row r="137" spans="1:10" s="36" customFormat="1" ht="9.9499999999999993" customHeight="1">
      <c r="A137" s="29" t="s">
        <v>124</v>
      </c>
      <c r="B137" s="26">
        <v>0</v>
      </c>
      <c r="C137" s="27">
        <v>0.15</v>
      </c>
      <c r="D137" s="27">
        <f t="shared" si="1"/>
        <v>0</v>
      </c>
      <c r="E137" s="27">
        <v>300</v>
      </c>
      <c r="F137" s="27">
        <f t="shared" si="2"/>
        <v>0</v>
      </c>
      <c r="G137" s="28"/>
      <c r="H137" s="28"/>
      <c r="I137" s="28"/>
    </row>
    <row r="138" spans="1:10" s="36" customFormat="1" ht="9.9499999999999993" customHeight="1">
      <c r="A138" s="22" t="s">
        <v>125</v>
      </c>
      <c r="B138" s="23"/>
      <c r="C138" s="24"/>
      <c r="D138" s="24"/>
      <c r="E138" s="24"/>
      <c r="F138" s="24"/>
      <c r="G138" s="23"/>
      <c r="H138" s="23"/>
      <c r="I138" s="23"/>
    </row>
    <row r="139" spans="1:10" s="36" customFormat="1" ht="9.9499999999999993" customHeight="1">
      <c r="A139" s="30" t="s">
        <v>20</v>
      </c>
      <c r="B139" s="70">
        <v>0</v>
      </c>
      <c r="C139" s="71">
        <v>0.1</v>
      </c>
      <c r="D139" s="72">
        <f t="shared" si="1"/>
        <v>0</v>
      </c>
      <c r="E139" s="72">
        <v>300</v>
      </c>
      <c r="F139" s="72">
        <f t="shared" si="2"/>
        <v>0</v>
      </c>
      <c r="G139" s="74"/>
      <c r="H139" s="74"/>
      <c r="I139" s="74"/>
    </row>
    <row r="140" spans="1:10" s="36" customFormat="1" ht="9.9499999999999993" customHeight="1">
      <c r="A140" s="54" t="s">
        <v>126</v>
      </c>
      <c r="B140" s="70"/>
      <c r="C140" s="71"/>
      <c r="D140" s="73"/>
      <c r="E140" s="73"/>
      <c r="F140" s="73"/>
      <c r="G140" s="74"/>
      <c r="H140" s="74"/>
      <c r="I140" s="74"/>
    </row>
    <row r="141" spans="1:10" s="36" customFormat="1" ht="9.9499999999999993" customHeight="1">
      <c r="A141" s="29" t="s">
        <v>21</v>
      </c>
      <c r="B141" s="26">
        <v>0</v>
      </c>
      <c r="C141" s="27">
        <v>0.3</v>
      </c>
      <c r="D141" s="27">
        <f t="shared" si="1"/>
        <v>0</v>
      </c>
      <c r="E141" s="27">
        <v>300</v>
      </c>
      <c r="F141" s="27">
        <f t="shared" si="2"/>
        <v>0</v>
      </c>
      <c r="G141" s="28"/>
      <c r="H141" s="28">
        <f>F141</f>
        <v>0</v>
      </c>
      <c r="I141" s="28"/>
    </row>
    <row r="142" spans="1:10" s="18" customFormat="1" ht="9.9499999999999993" customHeight="1">
      <c r="A142" s="7" t="s">
        <v>127</v>
      </c>
      <c r="B142" s="9">
        <f>SUM(B116:B141)</f>
        <v>0</v>
      </c>
      <c r="C142" s="9"/>
      <c r="D142" s="9">
        <f>SUM(D116:D141)</f>
        <v>0</v>
      </c>
      <c r="E142" s="9"/>
      <c r="F142" s="9">
        <f>SUM(F116:F141)</f>
        <v>0</v>
      </c>
      <c r="G142" s="9">
        <f>SUM(G116:G141)</f>
        <v>0</v>
      </c>
      <c r="H142" s="9">
        <f>SUM(H116:H141)</f>
        <v>0</v>
      </c>
      <c r="I142" s="9">
        <f>SUM(I116:I141)</f>
        <v>0</v>
      </c>
    </row>
    <row r="143" spans="1:10" s="36" customFormat="1" ht="9.9499999999999993" customHeight="1">
      <c r="A143" s="32" t="s">
        <v>128</v>
      </c>
      <c r="B143" s="40"/>
      <c r="C143" s="39"/>
      <c r="D143" s="52" t="e">
        <f>D142/B142</f>
        <v>#DIV/0!</v>
      </c>
      <c r="E143" s="39"/>
      <c r="F143" s="39"/>
      <c r="G143" s="39"/>
      <c r="H143" s="39"/>
      <c r="I143" s="39"/>
    </row>
    <row r="144" spans="1:10" s="36" customFormat="1" ht="9.9499999999999993" customHeight="1">
      <c r="A144" s="7" t="s">
        <v>129</v>
      </c>
      <c r="B144" s="40"/>
      <c r="C144" s="39"/>
      <c r="D144" s="40" t="s">
        <v>130</v>
      </c>
      <c r="E144" s="39"/>
      <c r="F144" s="39"/>
      <c r="G144" s="39"/>
      <c r="H144" s="39"/>
      <c r="I144" s="39"/>
      <c r="J144" s="53"/>
    </row>
    <row r="145" spans="1:9" s="36" customFormat="1" ht="9.9499999999999993" customHeight="1">
      <c r="A145" s="7" t="s">
        <v>131</v>
      </c>
      <c r="B145" s="40"/>
      <c r="C145" s="39"/>
      <c r="D145" s="40" t="s">
        <v>132</v>
      </c>
      <c r="E145" s="39"/>
      <c r="F145" s="39"/>
      <c r="G145" s="39"/>
      <c r="H145" s="39"/>
      <c r="I145" s="39"/>
    </row>
    <row r="146" spans="1:9" s="11" customFormat="1" ht="9.9499999999999993" customHeight="1">
      <c r="A146" s="12" t="s">
        <v>133</v>
      </c>
    </row>
    <row r="147" spans="1:9" s="36" customFormat="1" ht="9.9499999999999993" customHeight="1">
      <c r="D147" s="36" t="s">
        <v>134</v>
      </c>
    </row>
    <row r="148" spans="1:9" s="36" customFormat="1" ht="9.9499999999999993" customHeight="1">
      <c r="A148" s="32" t="s">
        <v>135</v>
      </c>
      <c r="B148" s="40">
        <v>0</v>
      </c>
      <c r="C148" s="39" t="s">
        <v>34</v>
      </c>
      <c r="D148" s="32"/>
      <c r="E148" s="56" t="s">
        <v>136</v>
      </c>
      <c r="F148" s="57"/>
      <c r="G148" s="32"/>
      <c r="H148" s="57" t="s">
        <v>137</v>
      </c>
      <c r="I148" s="58"/>
    </row>
    <row r="149" spans="1:9" s="36" customFormat="1" ht="9.9499999999999993" customHeight="1">
      <c r="A149" s="32" t="s">
        <v>138</v>
      </c>
      <c r="B149" s="40">
        <v>0</v>
      </c>
      <c r="C149" s="39" t="s">
        <v>34</v>
      </c>
      <c r="D149" s="32"/>
      <c r="E149" s="56" t="s">
        <v>136</v>
      </c>
      <c r="F149" s="57"/>
      <c r="G149" s="32"/>
      <c r="H149" s="57" t="s">
        <v>137</v>
      </c>
      <c r="I149" s="58"/>
    </row>
    <row r="150" spans="1:9" s="36" customFormat="1" ht="9.9499999999999993" customHeight="1">
      <c r="A150" s="32" t="s">
        <v>139</v>
      </c>
      <c r="B150" s="40">
        <v>0</v>
      </c>
      <c r="C150" s="39" t="s">
        <v>34</v>
      </c>
      <c r="D150" s="32"/>
      <c r="E150" s="56" t="s">
        <v>136</v>
      </c>
      <c r="F150" s="57"/>
      <c r="G150" s="32"/>
      <c r="H150" s="57" t="s">
        <v>137</v>
      </c>
      <c r="I150" s="58"/>
    </row>
    <row r="151" spans="1:9" s="36" customFormat="1" ht="9.9499999999999993" customHeight="1">
      <c r="C151" s="59"/>
    </row>
    <row r="152" spans="1:9" s="11" customFormat="1" ht="9.9499999999999993" customHeight="1">
      <c r="A152" s="12" t="s">
        <v>140</v>
      </c>
      <c r="C152" s="55"/>
    </row>
    <row r="153" spans="1:9" s="36" customFormat="1" ht="9.9499999999999993" customHeight="1">
      <c r="A153" s="18"/>
      <c r="C153" s="59"/>
    </row>
    <row r="154" spans="1:9" s="36" customFormat="1" ht="9.9499999999999993" customHeight="1">
      <c r="A154" s="60" t="s">
        <v>141</v>
      </c>
      <c r="B154" s="75" t="s">
        <v>142</v>
      </c>
      <c r="C154" s="76"/>
      <c r="D154" s="32" t="s">
        <v>143</v>
      </c>
      <c r="E154" s="40">
        <v>0</v>
      </c>
      <c r="F154" s="61"/>
      <c r="G154" s="62"/>
      <c r="H154" s="62"/>
      <c r="I154" s="62"/>
    </row>
    <row r="155" spans="1:9" s="36" customFormat="1" ht="9.9499999999999993" customHeight="1">
      <c r="A155" s="32" t="s">
        <v>144</v>
      </c>
      <c r="B155" s="40">
        <v>0</v>
      </c>
      <c r="C155" s="39" t="s">
        <v>183</v>
      </c>
      <c r="D155" s="56" t="s">
        <v>145</v>
      </c>
      <c r="E155" s="57"/>
      <c r="F155" s="57"/>
      <c r="G155" s="57"/>
      <c r="H155" s="57"/>
      <c r="I155" s="58"/>
    </row>
    <row r="156" spans="1:9" s="36" customFormat="1" ht="9.9499999999999993" customHeight="1">
      <c r="A156" s="32" t="s">
        <v>146</v>
      </c>
      <c r="B156" s="40">
        <v>1</v>
      </c>
      <c r="C156" s="39" t="s">
        <v>184</v>
      </c>
      <c r="D156" s="56" t="s">
        <v>147</v>
      </c>
      <c r="E156" s="57"/>
      <c r="F156" s="57"/>
      <c r="G156" s="57"/>
      <c r="H156" s="57"/>
      <c r="I156" s="58"/>
    </row>
    <row r="157" spans="1:9" s="36" customFormat="1" ht="9.9499999999999993" customHeight="1">
      <c r="A157" s="32" t="s">
        <v>148</v>
      </c>
      <c r="B157" s="39">
        <f>B155*B156</f>
        <v>0</v>
      </c>
      <c r="C157" s="39" t="s">
        <v>34</v>
      </c>
      <c r="D157" s="56"/>
      <c r="E157" s="57"/>
      <c r="F157" s="57"/>
      <c r="G157" s="57"/>
      <c r="H157" s="57"/>
      <c r="I157" s="58"/>
    </row>
    <row r="158" spans="1:9" s="36" customFormat="1" ht="9.9499999999999993" customHeight="1">
      <c r="A158" s="32" t="s">
        <v>149</v>
      </c>
      <c r="B158" s="39"/>
      <c r="C158" s="39" t="s">
        <v>34</v>
      </c>
      <c r="D158" s="56" t="s">
        <v>150</v>
      </c>
      <c r="E158" s="57"/>
      <c r="F158" s="57"/>
      <c r="G158" s="57"/>
      <c r="H158" s="57"/>
      <c r="I158" s="58"/>
    </row>
    <row r="159" spans="1:9" s="36" customFormat="1" ht="9.9499999999999993" customHeight="1">
      <c r="A159" s="32" t="s">
        <v>151</v>
      </c>
      <c r="B159" s="39"/>
      <c r="C159" s="39" t="s">
        <v>34</v>
      </c>
      <c r="D159" s="56" t="s">
        <v>152</v>
      </c>
      <c r="E159" s="57"/>
      <c r="F159" s="57"/>
      <c r="G159" s="57"/>
      <c r="H159" s="57"/>
      <c r="I159" s="58"/>
    </row>
    <row r="160" spans="1:9" s="36" customFormat="1" ht="9.9499999999999993" customHeight="1"/>
    <row r="161" spans="1:9" s="36" customFormat="1" ht="9.9499999999999993" customHeight="1">
      <c r="D161" s="36" t="s">
        <v>153</v>
      </c>
    </row>
    <row r="162" spans="1:9" s="36" customFormat="1" ht="9.9499999999999993" customHeight="1"/>
    <row r="163" spans="1:9" s="36" customFormat="1" ht="9.9499999999999993" customHeight="1">
      <c r="A163" s="18" t="s">
        <v>185</v>
      </c>
      <c r="B163" s="63"/>
      <c r="C163" s="64" t="s">
        <v>154</v>
      </c>
      <c r="D163" s="65"/>
      <c r="E163" s="65"/>
      <c r="F163" s="65"/>
      <c r="G163" s="65"/>
      <c r="H163" s="65"/>
      <c r="I163" s="66"/>
    </row>
    <row r="164" spans="1:9" s="36" customFormat="1" ht="9.9499999999999993" customHeight="1">
      <c r="A164" s="36" t="s">
        <v>155</v>
      </c>
      <c r="B164" s="32"/>
      <c r="C164" s="64" t="s">
        <v>156</v>
      </c>
      <c r="D164" s="65"/>
      <c r="E164" s="65"/>
      <c r="F164" s="65"/>
      <c r="G164" s="65"/>
      <c r="H164" s="65"/>
      <c r="I164" s="58"/>
    </row>
    <row r="165" spans="1:9" s="36" customFormat="1" ht="9.9499999999999993" customHeight="1">
      <c r="A165" s="36" t="s">
        <v>157</v>
      </c>
      <c r="B165" s="32"/>
      <c r="C165" s="64" t="s">
        <v>158</v>
      </c>
      <c r="D165" s="65"/>
      <c r="E165" s="65"/>
      <c r="F165" s="65"/>
      <c r="G165" s="65"/>
      <c r="H165" s="65"/>
      <c r="I165" s="58"/>
    </row>
    <row r="166" spans="1:9" s="36" customFormat="1" ht="9.9499999999999993" customHeight="1">
      <c r="B166" s="63"/>
      <c r="C166" s="64" t="s">
        <v>159</v>
      </c>
      <c r="D166" s="65"/>
      <c r="E166" s="65"/>
      <c r="F166" s="65"/>
      <c r="G166" s="65"/>
      <c r="H166" s="65"/>
      <c r="I166" s="66"/>
    </row>
    <row r="167" spans="1:9" s="36" customFormat="1" ht="9.9499999999999993" customHeight="1">
      <c r="B167" s="32"/>
      <c r="C167" s="64" t="s">
        <v>160</v>
      </c>
      <c r="D167" s="65"/>
      <c r="E167" s="65"/>
      <c r="F167" s="65"/>
      <c r="G167" s="65"/>
      <c r="H167" s="65"/>
      <c r="I167" s="58"/>
    </row>
    <row r="168" spans="1:9" s="36" customFormat="1" ht="9.9499999999999993" customHeight="1">
      <c r="B168" s="32"/>
      <c r="C168" s="64" t="s">
        <v>161</v>
      </c>
      <c r="D168" s="65"/>
      <c r="E168" s="65"/>
      <c r="F168" s="65"/>
      <c r="G168" s="65"/>
      <c r="H168" s="65"/>
      <c r="I168" s="58"/>
    </row>
    <row r="169" spans="1:9" s="36" customFormat="1" ht="9.9499999999999993" customHeight="1">
      <c r="B169" s="63"/>
      <c r="C169" s="64"/>
      <c r="D169" s="65"/>
      <c r="E169" s="65"/>
      <c r="F169" s="65"/>
      <c r="G169" s="65"/>
      <c r="H169" s="65"/>
      <c r="I169" s="58"/>
    </row>
    <row r="170" spans="1:9" s="36" customFormat="1" ht="9.9499999999999993" customHeight="1">
      <c r="B170" s="63"/>
      <c r="C170" s="64"/>
      <c r="D170" s="65"/>
      <c r="E170" s="65"/>
      <c r="F170" s="65"/>
      <c r="G170" s="65"/>
      <c r="H170" s="65"/>
      <c r="I170" s="58"/>
    </row>
    <row r="171" spans="1:9" s="36" customFormat="1" ht="9.9499999999999993" customHeight="1"/>
    <row r="172" spans="1:9" s="36" customFormat="1" ht="9.9499999999999993" customHeight="1">
      <c r="A172" s="18" t="s">
        <v>162</v>
      </c>
    </row>
    <row r="173" spans="1:9" s="36" customFormat="1" ht="9.9499999999999993" customHeight="1">
      <c r="A173" s="36" t="s">
        <v>163</v>
      </c>
    </row>
    <row r="174" spans="1:9" s="36" customFormat="1" ht="9.9499999999999993" customHeight="1">
      <c r="A174" s="36" t="s">
        <v>164</v>
      </c>
    </row>
    <row r="175" spans="1:9" s="36" customFormat="1" ht="9.9499999999999993" customHeight="1">
      <c r="A175" s="36" t="s">
        <v>165</v>
      </c>
    </row>
    <row r="176" spans="1:9" s="36" customFormat="1" ht="9.9499999999999993" customHeight="1">
      <c r="A176" s="36" t="s">
        <v>166</v>
      </c>
    </row>
    <row r="177" spans="1:1" s="36" customFormat="1" ht="9.9499999999999993" customHeight="1">
      <c r="A177" s="36" t="s">
        <v>167</v>
      </c>
    </row>
    <row r="178" spans="1:1" s="36" customFormat="1" ht="9.9499999999999993" customHeight="1">
      <c r="A178" s="36" t="s">
        <v>168</v>
      </c>
    </row>
    <row r="179" spans="1:1" s="36" customFormat="1" ht="9.9499999999999993" customHeight="1">
      <c r="A179" s="36" t="s">
        <v>169</v>
      </c>
    </row>
    <row r="180" spans="1:1" s="36" customFormat="1" ht="9.9499999999999993" customHeight="1">
      <c r="A180" s="36" t="s">
        <v>170</v>
      </c>
    </row>
    <row r="181" spans="1:1" s="17" customFormat="1"/>
    <row r="201" s="17" customFormat="1"/>
    <row r="202" s="17" customFormat="1"/>
    <row r="208" s="17" customFormat="1"/>
    <row r="209" s="17" customFormat="1"/>
    <row r="216" s="17" customFormat="1"/>
    <row r="217" s="18" customFormat="1" ht="8.25"/>
  </sheetData>
  <mergeCells count="36">
    <mergeCell ref="B154:C154"/>
    <mergeCell ref="H126:H127"/>
    <mergeCell ref="I126:I127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B126:B127"/>
    <mergeCell ref="C126:C127"/>
    <mergeCell ref="D126:D127"/>
    <mergeCell ref="E126:E127"/>
    <mergeCell ref="F126:F127"/>
    <mergeCell ref="G126:G127"/>
    <mergeCell ref="I122:I123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G7:J7"/>
    <mergeCell ref="E70:H70"/>
    <mergeCell ref="G113:I113"/>
    <mergeCell ref="B122:B123"/>
    <mergeCell ref="C122:C123"/>
    <mergeCell ref="D122:D123"/>
    <mergeCell ref="E122:E123"/>
    <mergeCell ref="F122:F123"/>
    <mergeCell ref="G122:G123"/>
    <mergeCell ref="H122:H123"/>
  </mergeCells>
  <pageMargins left="0.70866141732283472" right="0.70866141732283472" top="0.78740157480314965" bottom="0.47244094488188981" header="0.19685039370078741" footer="0.31496062992125984"/>
  <pageSetup paperSize="9" fitToWidth="0" fitToHeight="0" orientation="portrait" r:id="rId1"/>
  <headerFooter differentFirst="1" scaleWithDoc="0">
    <oddHeader>&amp;L&amp;"Arial,Standard"&amp;8&amp;G
&amp;R&amp;"Arial,Standard"&amp;10&amp;G
&amp;P/&amp;N</oddHeader>
    <oddFooter>&amp;L&amp;"Arial,Standard"&amp;8</oddFooter>
    <firstHeader>&amp;L&amp;"Arial,Standard"&amp;8&amp;G
&amp;"Arial Black,Standard"Amt für Abfall, Energie und Luft
&amp;"Arial,Standard"Gewässerschutz&amp;R&amp;"Arial,Standard"&amp;10&amp;P/&amp;N</firstHeader>
    <firstFooter>&amp;L&amp;"Arial,Standard"&amp;8</first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neOffixxDocumentPart xmlns:xsi="http://www.w3.org/2001/XMLSchema-instance" xmlns:xsd="http://www.w3.org/2001/XMLSchema" xmlns="http://schema.oneoffixx.com/OneOffixxDocumentPart/1" id="09b8d4c9-458b-4bf0-8706-232fb3e7d30c" tId="6500ef82-c881-43b7-8b44-28fea58ddcdd" mtId="e31ca353-2ab1-4408-921b-a70ae2f57ad1" tname="Excel 3 Tabellen mit Titel (fett)" revision="0" createdmajorversion="0" createdminorversion="0" created="0001-01-01T00:00:00" modifiedmajorversion="0" modifiedminorversion="0" modified="0001-01-01T00:00:00" profile="d8b1cc27-7010-4478-a4fd-4028e8572bd6" mode="NewDocument" colormode="None" lcid="2055">
  <Content>
    <DataModel xmlns="">
      <Profile windowwidth="0" windowheight="0" minwindowwidth="0" maxwindowwidth="0" minwindowheight="0" maxwindowheight="0">
        <Text id="Profile.Id" row="0" column="0" columnspan="0" multiline="False" multilinerows="3" locked="False" label="Profile.Id" readonly="False" visible="False" required="False" regex="" validationmessage="" tooltip=""><![CDATA[d8b1cc27-7010-4478-a4fd-4028e8572bd6]]></Text>
        <Text id="Profile.OrganizationUnitId" row="0" column="0" columnspan="0" multiline="False" multilinerows="3" locked="False" label="Profile.OrganizationUnitId" readonly="False" visible="False" required="False" regex="" validationmessage="" tooltip=""><![CDATA[5f984b26-4ce2-46fd-84aa-1f7db548afe8]]></Text>
        <Text id="Profile.Org.Postal.Country" row="0" column="0" columnspan="0" multiline="False" multilinerows="3" locked="False" label="Profile.Org.Postal.Country" readonly="False" visible="False" required="False" regex="" validationmessage="" tooltip=""><![CDATA[Schweiz]]></Text>
        <Text id="Profile.Org.Postal.LZip" row="0" column="0" columnspan="0" multiline="False" multilinerows="3" locked="False" label="Profile.Org.Postal.LZip" readonly="False" visible="False" required="False" regex="" validationmessage="" tooltip=""><![CDATA[CH]]></Text>
        <Text id="Profile.Org.Title" row="0" column="0" columnspan="0" multiline="False" multilinerows="3" locked="False" label="Profile.Org.Title" readonly="False" visible="False" required="False" regex="" validationmessage="" tooltip=""><![CDATA[Kanton Zürich]]></Text>
        <Text id="Profile.User.Alias" row="0" column="0" columnspan="0" multiline="False" multilinerows="3" locked="False" label="Profile.User.Alias" readonly="False" visible="False" required="False" regex="" validationmessage="" tooltip=""><![CDATA[ ]]></Text>
        <Text id="Profile.User.Email" row="0" column="0" columnspan="0" multiline="False" multilinerows="3" locked="False" label="Profile.User.Email" readonly="False" visible="False" required="False" regex="" validationmessage="" tooltip=""><![CDATA[michael.rigling@bd.zh.ch]]></Text>
        <Text id="Profile.User.Fax" row="0" column="0" columnspan="0" multiline="False" multilinerows="3" locked="False" label="Profile.User.Fax" readonly="False" visible="False" required="False" regex="" validationmessage="" tooltip=""><![CDATA[+41 43 259 54 51]]></Text>
        <Text id="Profile.User.FirstName" row="0" column="0" columnspan="0" multiline="False" multilinerows="3" locked="False" label="Profile.User.FirstName" readonly="False" visible="False" required="False" regex="" validationmessage="" tooltip=""><![CDATA[Michael]]></Text>
        <Text id="Profile.User.Function" row="0" column="0" columnspan="0" multiline="False" multilinerows="3" locked="False" label="Profile.User.Function" readonly="False" visible="False" required="False" regex="" validationmessage="" tooltip=""><![CDATA[Techniker]]></Text>
        <Text id="Profile.User.JobDescription" row="0" column="0" columnspan="0" multiline="False" multilinerows="3" locked="False" label="Profile.User.JobDescription" readonly="False" visible="False" required="False" regex="" validationmessage="" tooltip=""><![CDATA[ ]]></Text>
        <Text id="Profile.User.LastName" row="0" column="0" columnspan="0" multiline="False" multilinerows="3" locked="False" label="Profile.User.LastName" readonly="False" visible="False" required="False" regex="" validationmessage="" tooltip=""><![CDATA[Rigling]]></Text>
        <Text id="Profile.User.OuLev1" row="0" column="0" columnspan="0" multiline="False" multilinerows="3" locked="False" label="Profile.User.OuLev1" readonly="False" visible="False" required="False" regex="" validationmessage="" tooltip=""><![CDATA[Kanton Zürich]]></Text>
        <Text id="Profile.User.OuLev2" row="0" column="0" columnspan="0" multiline="False" multilinerows="3" locked="False" label="Profile.User.OuLev2" readonly="False" visible="False" required="False" regex="" validationmessage="" tooltip=""><![CDATA[Baudirektion]]></Text>
        <Text id="Profile.User.OuLev3" row="0" column="0" columnspan="0" multiline="False" multilinerows="3" locked="False" label="Profile.User.OuLev3" readonly="False" visible="False" required="False" regex="" validationmessage="" tooltip=""><![CDATA[Amt für
Abfall, Wasser, Energie und Luft]]></Text>
        <Text id="Profile.User.OuLev4" row="0" column="0" columnspan="0" multiline="False" multilinerows="3" locked="False" label="Profile.User.OuLev4" readonly="False" visible="False" required="False" regex="" validationmessage="" tooltip=""><![CDATA[Gewässerschutz]]></Text>
        <Text id="Profile.User.OuLev5" row="0" column="0" columnspan="0" multiline="False" multilinerows="3" locked="False" label="Profile.User.OuLev5" readonly="False" visible="False" required="False" regex="" validationmessage="" tooltip=""><![CDATA[Siedlungsentwässerung]]></Text>
        <Text id="Profile.User.OuLev6" row="0" column="0" columnspan="0" multiline="False" multilinerows="3" locked="False" label="Profile.User.OuLev6" readonly="False" visible="False" required="False" regex="" validationmessage="" tooltip=""><![CDATA[ ]]></Text>
        <Text id="Profile.User.OuLev7" row="0" column="0" columnspan="0" multiline="False" multilinerows="3" locked="False" label="Profile.User.OuLev7" readonly="False" visible="False" required="False" regex="" validationmessage="" tooltip=""><![CDATA[Liegenschaftsentwässerung]]></Text>
        <Text id="Profile.User.OuMail" row="0" column="0" columnspan="0" multiline="False" multilinerows="3" locked="False" label="Profile.User.OuMail" readonly="False" visible="False" required="False" regex="" validationmessage="" tooltip=""><![CDATA[info@bd.zh.ch]]></Text>
        <Text id="Profile.User.OuPhone" row="0" column="0" columnspan="0" multiline="False" multilinerows="3" locked="False" label="Profile.User.OuPhone" readonly="False" visible="False" required="False" regex="" validationmessage="" tooltip=""><![CDATA[+41 43 259 32 07]]></Text>
        <Text id="Profile.User.Phone" row="0" column="0" columnspan="0" multiline="False" multilinerows="3" locked="False" label="Profile.User.Phone" readonly="False" visible="False" required="False" regex="" validationmessage="" tooltip=""><![CDATA[+41 43 259 31 58]]></Text>
        <Text id="Profile.User.Postal.City" row="0" column="0" columnspan="0" multiline="False" multilinerows="3" locked="False" label="Profile.User.Postal.City" readonly="False" visible="False" required="False" regex="" validationmessage="" tooltip=""><![CDATA[Zürich]]></Text>
        <Text id="Profile.User.Postal.OfficeName" row="0" column="0" columnspan="0" multiline="False" multilinerows="3" locked="False" label="Profile.User.Postal.OfficeName" readonly="False" visible="False" required="False" regex="" validationmessage="" tooltip=""><![CDATA[515]]></Text>
        <Text id="Profile.User.Postal.POBox" row="0" column="0" columnspan="0" multiline="False" multilinerows="3" locked="False" label="Profile.User.Postal.POBox" readonly="False" visible="False" required="False" regex="" validationmessage="" tooltip=""><![CDATA[ ]]></Text>
        <Text id="Profile.User.Postal.Street" row="0" column="0" columnspan="0" multiline="False" multilinerows="3" locked="False" label="Profile.User.Postal.Street" readonly="False" visible="False" required="False" regex="" validationmessage="" tooltip=""><![CDATA[Weinbergstrasse 17]]></Text>
        <Text id="Profile.User.Postal.Zip" row="0" column="0" columnspan="0" multiline="False" multilinerows="3" locked="False" label="Profile.User.Postal.Zip" readonly="False" visible="False" required="False" regex="" validationmessage="" tooltip=""><![CDATA[8090]]></Text>
        <Text id="Profile.User.Salutation" row="0" column="0" columnspan="0" multiline="False" multilinerows="3" locked="False" label="Profile.User.Salutation" readonly="False" visible="False" required="False" regex="" validationmessage="" tooltip=""><![CDATA[Herr]]></Text>
        <Image id="Profile.User.Sign" row="0" column="0" columnspan="0" label="Profile.User.Sign" locked="False" readonly="False" visible="False">iVBORw0KGgoAAAANSUhEUgAAAAoAAAAKCAYAAACNMs+9AAAAAXNSR0IArs4c6QAAAARnQU1BAACx
jwv8YQUAAAAJcEhZcwAADsMAAA7DAcdvqGQAAAAadEVYdFNvZnR3YXJlAFBhaW50Lk5FVCB2My41
LjExR/NCNwAAACdJREFUKFONyKEBAAAIwCD/f3oeIMFAYaoXpjCFKUxhClOYwhTm1SzwySrkS+a+
ZgAAAABJRU5ErkJggg==</Image>
        <Text id="Profile.User.Title" row="0" column="0" columnspan="0" multiline="False" multilinerows="3" locked="False" label="Profile.User.Title" readonly="False" visible="False" required="False" regex="" validationmessage="" tooltip=""><![CDATA[ ]]></Text>
        <Text id="Profile.User.Url" row="0" column="0" columnspan="0" multiline="False" multilinerows="3" locked="False" label="Profile.User.Url" readonly="False" visible="False" required="False" regex="" validationmessage="" tooltip=""><![CDATA[www.abwasser.zh.ch]]></Text>
      </Profile>
      <Signer_0 windowwidth="0" windowheight="0" minwindowwidth="0" maxwindowwidth="0" minwindowheight="0" maxwindowheight="0">
        <Text id="Signer_0.Id" row="0" column="0" columnspan="0" multiline="False" multilinerows="3" locked="False" label="Signer_0.Id" readonly="False" visible="False" required="False" regex="" validationmessage="" tooltip=""><![CDATA[d8b1cc27-7010-4478-a4fd-4028e8572bd6]]></Text>
        <Text id="Signer_0.OrganizationUnitId" row="0" column="0" columnspan="0" multiline="False" multilinerows="3" locked="False" label="Signer_0.OrganizationUnitId" readonly="False" visible="False" required="False" regex="" validationmessage="" tooltip=""><![CDATA[5f984b26-4ce2-46fd-84aa-1f7db548afe8]]></Text>
        <Text id="Signer_0.Org.Postal.Country" row="0" column="0" columnspan="0" multiline="False" multilinerows="3" locked="False" label="Signer_0.Org.Postal.Country" readonly="False" visible="False" required="False" regex="" validationmessage="" tooltip=""><![CDATA[Schweiz]]></Text>
        <Text id="Signer_0.Org.Postal.LZip" row="0" column="0" columnspan="0" multiline="False" multilinerows="3" locked="False" label="Signer_0.Org.Postal.LZip" readonly="False" visible="False" required="False" regex="" validationmessage="" tooltip=""><![CDATA[CH]]></Text>
        <Text id="Signer_0.Org.Title" row="0" column="0" columnspan="0" multiline="False" multilinerows="3" locked="False" label="Signer_0.Org.Title" readonly="False" visible="False" required="False" regex="" validationmessage="" tooltip=""><![CDATA[Kanton Zürich]]></Text>
        <Text id="Signer_0.User.Alias" row="0" column="0" columnspan="0" multiline="False" multilinerows="3" locked="False" label="Signer_0.User.Alias" readonly="False" visible="False" required="False" regex="" validationmessage="" tooltip=""><![CDATA[ ]]></Text>
        <Text id="Signer_0.User.Email" row="0" column="0" columnspan="0" multiline="False" multilinerows="3" locked="False" label="Signer_0.User.Email" readonly="False" visible="False" required="False" regex="" validationmessage="" tooltip=""><![CDATA[michael.rigling@bd.zh.ch]]></Text>
        <Text id="Signer_0.User.Fax" row="0" column="0" columnspan="0" multiline="False" multilinerows="3" locked="False" label="Signer_0.User.Fax" readonly="False" visible="False" required="False" regex="" validationmessage="" tooltip=""><![CDATA[+41 43 259 54 51]]></Text>
        <Text id="Signer_0.User.FirstName" row="0" column="0" columnspan="0" multiline="False" multilinerows="3" locked="False" label="Signer_0.User.FirstName" readonly="False" visible="False" required="False" regex="" validationmessage="" tooltip=""><![CDATA[Michael]]></Text>
        <Text id="Signer_0.User.Function" row="0" column="0" columnspan="0" multiline="False" multilinerows="3" locked="False" label="Signer_0.User.Function" readonly="False" visible="False" required="False" regex="" validationmessage="" tooltip=""><![CDATA[Techniker]]></Text>
        <Text id="Signer_0.User.JobDescription" row="0" column="0" columnspan="0" multiline="False" multilinerows="3" locked="False" label="Signer_0.User.JobDescription" readonly="False" visible="False" required="False" regex="" validationmessage="" tooltip=""><![CDATA[ ]]></Text>
        <Text id="Signer_0.User.LastName" row="0" column="0" columnspan="0" multiline="False" multilinerows="3" locked="False" label="Signer_0.User.LastName" readonly="False" visible="False" required="False" regex="" validationmessage="" tooltip=""><![CDATA[Rigling]]></Text>
        <Text id="Signer_0.User.OuLev1" row="0" column="0" columnspan="0" multiline="False" multilinerows="3" locked="False" label="Signer_0.User.OuLev1" readonly="False" visible="False" required="False" regex="" validationmessage="" tooltip=""><![CDATA[Kanton Zürich]]></Text>
        <Text id="Signer_0.User.OuLev2" row="0" column="0" columnspan="0" multiline="False" multilinerows="3" locked="False" label="Signer_0.User.OuLev2" readonly="False" visible="False" required="False" regex="" validationmessage="" tooltip=""><![CDATA[Baudirektion]]></Text>
        <Text id="Signer_0.User.OuLev3" row="0" column="0" columnspan="0" multiline="False" multilinerows="3" locked="False" label="Signer_0.User.OuLev3" readonly="False" visible="False" required="False" regex="" validationmessage="" tooltip=""><![CDATA[Amt für
Abfall, Wasser, Energie und Luft]]></Text>
        <Text id="Signer_0.User.OuLev4" row="0" column="0" columnspan="0" multiline="False" multilinerows="3" locked="False" label="Signer_0.User.OuLev4" readonly="False" visible="False" required="False" regex="" validationmessage="" tooltip=""><![CDATA[Gewässerschutz]]></Text>
        <Text id="Signer_0.User.OuLev5" row="0" column="0" columnspan="0" multiline="False" multilinerows="3" locked="False" label="Signer_0.User.OuLev5" readonly="False" visible="False" required="False" regex="" validationmessage="" tooltip=""><![CDATA[Siedlungsentwässerung]]></Text>
        <Text id="Signer_0.User.OuLev6" row="0" column="0" columnspan="0" multiline="False" multilinerows="3" locked="False" label="Signer_0.User.OuLev6" readonly="False" visible="False" required="False" regex="" validationmessage="" tooltip=""><![CDATA[ ]]></Text>
        <Text id="Signer_0.User.OuLev7" row="0" column="0" columnspan="0" multiline="False" multilinerows="3" locked="False" label="Signer_0.User.OuLev7" readonly="False" visible="False" required="False" regex="" validationmessage="" tooltip=""><![CDATA[Liegenschaftsentwässerung]]></Text>
        <Text id="Signer_0.User.OuMail" row="0" column="0" columnspan="0" multiline="False" multilinerows="3" locked="False" label="Signer_0.User.OuMail" readonly="False" visible="False" required="False" regex="" validationmessage="" tooltip=""><![CDATA[info@bd.zh.ch]]></Text>
        <Text id="Signer_0.User.OuPhone" row="0" column="0" columnspan="0" multiline="False" multilinerows="3" locked="False" label="Signer_0.User.OuPhone" readonly="False" visible="False" required="False" regex="" validationmessage="" tooltip=""><![CDATA[+41 43 259 32 07]]></Text>
        <Text id="Signer_0.User.Phone" row="0" column="0" columnspan="0" multiline="False" multilinerows="3" locked="False" label="Signer_0.User.Phone" readonly="False" visible="False" required="False" regex="" validationmessage="" tooltip=""><![CDATA[+41 43 259 31 58]]></Text>
        <Text id="Signer_0.User.Postal.City" row="0" column="0" columnspan="0" multiline="False" multilinerows="3" locked="False" label="Signer_0.User.Postal.City" readonly="False" visible="False" required="False" regex="" validationmessage="" tooltip=""><![CDATA[Zürich]]></Text>
        <Text id="Signer_0.User.Postal.OfficeName" row="0" column="0" columnspan="0" multiline="False" multilinerows="3" locked="False" label="Signer_0.User.Postal.OfficeName" readonly="False" visible="False" required="False" regex="" validationmessage="" tooltip=""><![CDATA[515]]></Text>
        <Text id="Signer_0.User.Postal.POBox" row="0" column="0" columnspan="0" multiline="False" multilinerows="3" locked="False" label="Signer_0.User.Postal.POBox" readonly="False" visible="False" required="False" regex="" validationmessage="" tooltip=""><![CDATA[ ]]></Text>
        <Text id="Signer_0.User.Postal.Street" row="0" column="0" columnspan="0" multiline="False" multilinerows="3" locked="False" label="Signer_0.User.Postal.Street" readonly="False" visible="False" required="False" regex="" validationmessage="" tooltip=""><![CDATA[Weinbergstrasse 17]]></Text>
        <Text id="Signer_0.User.Postal.Zip" row="0" column="0" columnspan="0" multiline="False" multilinerows="3" locked="False" label="Signer_0.User.Postal.Zip" readonly="False" visible="False" required="False" regex="" validationmessage="" tooltip=""><![CDATA[8090]]></Text>
        <Text id="Signer_0.User.Salutation" row="0" column="0" columnspan="0" multiline="False" multilinerows="3" locked="False" label="Signer_0.User.Salutation" readonly="False" visible="False" required="False" regex="" validationmessage="" tooltip=""><![CDATA[Herr]]></Text>
        <Image id="Signer_0.User.Sign" row="0" column="0" columnspan="0" label="Signer_0.User.Sign" locked="False" readonly="False" visible="False">iVBORw0KGgoAAAANSUhEUgAAAAoAAAAKCAYAAACNMs+9AAAAAXNSR0IArs4c6QAAAARnQU1BAACx
jwv8YQUAAAAJcEhZcwAADsMAAA7DAcdvqGQAAAAadEVYdFNvZnR3YXJlAFBhaW50Lk5FVCB2My41
LjExR/NCNwAAACdJREFUKFONyKEBAAAIwCD/f3oeIMFAYaoXpjCFKUxhClOYwhTm1SzwySrkS+a+
ZgAAAABJRU5ErkJggg==</Image>
        <Text id="Signer_0.User.Title" row="0" column="0" columnspan="0" multiline="False" multilinerows="3" locked="False" label="Signer_0.User.Title" readonly="False" visible="False" required="False" regex="" validationmessage="" tooltip=""><![CDATA[ ]]></Text>
        <Text id="Signer_0.User.Url" row="0" column="0" columnspan="0" multiline="False" multilinerows="3" locked="False" label="Signer_0.User.Url" readonly="False" visible="False" required="False" regex="" validationmessage="" tooltip=""><![CDATA[www.abwasser.zh.ch]]></Text>
      </Signer_0>
      <Signer_1 windowwidth="0" windowheight="0" minwindowwidth="0" maxwindowwidth="0" minwindowheight="0" maxwindowheight="0">
        <Text id="Signer_1.Id" row="0" column="0" columnspan="0" multiline="False" multilinerows="3" locked="False" label="Signer_1.Id" readonly="False" visible="False" required="False" regex="" validationmessage="" tooltip=""><![CDATA[00000000-0000-0000-0000-000000000000]]></Text>
        <Text id="Signer_1.OrganizationUnitId" row="0" column="0" columnspan="0" multiline="False" multilinerows="3" locked="False" label="Signer_1.OrganizationUnitId" readonly="False" visible="False" required="False" regex="" validationmessage="" tooltip=""><![CDATA[ ]]></Text>
        <Text id="Signer_1.Org.Postal.Country" row="0" column="0" columnspan="0" multiline="False" multilinerows="3" locked="False" label="Signer_1.Org.Postal.Country" readonly="False" visible="False" required="False" regex="" validationmessage="" tooltip=""><![CDATA[ ]]></Text>
        <Text id="Signer_1.Org.Postal.LZip" row="0" column="0" columnspan="0" multiline="False" multilinerows="3" locked="False" label="Signer_1.Org.Postal.LZip" readonly="False" visible="False" required="False" regex="" validationmessage="" tooltip=""><![CDATA[ ]]></Text>
        <Text id="Signer_1.Org.Title" row="0" column="0" columnspan="0" multiline="False" multilinerows="3" locked="False" label="Signer_1.Org.Title" readonly="False" visible="False" required="False" regex="" validationmessage="" tooltip=""><![CDATA[ ]]></Text>
        <Text id="Signer_1.User.Alias" row="0" column="0" columnspan="0" multiline="False" multilinerows="3" locked="False" label="Signer_1.User.Alias" readonly="False" visible="False" required="False" regex="" validationmessage="" tooltip=""><![CDATA[ ]]></Text>
        <Text id="Signer_1.User.Email" row="0" column="0" columnspan="0" multiline="False" multilinerows="3" locked="False" label="Signer_1.User.Email" readonly="False" visible="False" required="False" regex="" validationmessage="" tooltip=""><![CDATA[ ]]></Text>
        <Text id="Signer_1.User.Fax" row="0" column="0" columnspan="0" multiline="False" multilinerows="3" locked="False" label="Signer_1.User.Fax" readonly="False" visible="False" required="False" regex="" validationmessage="" tooltip=""><![CDATA[ ]]></Text>
        <Text id="Signer_1.User.FirstName" row="0" column="0" columnspan="0" multiline="False" multilinerows="3" locked="False" label="Signer_1.User.FirstName" readonly="False" visible="False" required="False" regex="" validationmessage="" tooltip=""><![CDATA[ ]]></Text>
        <Text id="Signer_1.User.Function" row="0" column="0" columnspan="0" multiline="False" multilinerows="3" locked="False" label="Signer_1.User.Function" readonly="False" visible="False" required="False" regex="" validationmessage="" tooltip=""><![CDATA[ ]]></Text>
        <Text id="Signer_1.User.JobDescription" row="0" column="0" columnspan="0" multiline="False" multilinerows="3" locked="False" label="Signer_1.User.JobDescription" readonly="False" visible="False" required="False" regex="" validationmessage="" tooltip=""><![CDATA[ ]]></Text>
        <Text id="Signer_1.User.LastName" row="0" column="0" columnspan="0" multiline="False" multilinerows="3" locked="False" label="Signer_1.User.LastName" readonly="False" visible="False" required="False" regex="" validationmessage="" tooltip=""><![CDATA[ ]]></Text>
        <Text id="Signer_1.User.OuLev1" row="0" column="0" columnspan="0" multiline="False" multilinerows="3" locked="False" label="Signer_1.User.OuLev1" readonly="False" visible="False" required="False" regex="" validationmessage="" tooltip=""><![CDATA[ ]]></Text>
        <Text id="Signer_1.User.OuLev2" row="0" column="0" columnspan="0" multiline="False" multilinerows="3" locked="False" label="Signer_1.User.OuLev2" readonly="False" visible="False" required="False" regex="" validationmessage="" tooltip=""><![CDATA[ ]]></Text>
        <Text id="Signer_1.User.OuLev3" row="0" column="0" columnspan="0" multiline="False" multilinerows="3" locked="False" label="Signer_1.User.OuLev3" readonly="False" visible="False" required="False" regex="" validationmessage="" tooltip=""><![CDATA[ ]]></Text>
        <Text id="Signer_1.User.OuLev4" row="0" column="0" columnspan="0" multiline="False" multilinerows="3" locked="False" label="Signer_1.User.OuLev4" readonly="False" visible="False" required="False" regex="" validationmessage="" tooltip=""><![CDATA[ ]]></Text>
        <Text id="Signer_1.User.OuLev5" row="0" column="0" columnspan="0" multiline="False" multilinerows="3" locked="False" label="Signer_1.User.OuLev5" readonly="False" visible="False" required="False" regex="" validationmessage="" tooltip=""><![CDATA[ ]]></Text>
        <Text id="Signer_1.User.OuLev6" row="0" column="0" columnspan="0" multiline="False" multilinerows="3" locked="False" label="Signer_1.User.OuLev6" readonly="False" visible="False" required="False" regex="" validationmessage="" tooltip=""><![CDATA[ ]]></Text>
        <Text id="Signer_1.User.OuLev7" row="0" column="0" columnspan="0" multiline="False" multilinerows="3" locked="False" label="Signer_1.User.OuLev7" readonly="False" visible="False" required="False" regex="" validationmessage="" tooltip=""><![CDATA[ ]]></Text>
        <Text id="Signer_1.User.OuMail" row="0" column="0" columnspan="0" multiline="False" multilinerows="3" locked="False" label="Signer_1.User.OuMail" readonly="False" visible="False" required="False" regex="" validationmessage="" tooltip=""><![CDATA[ ]]></Text>
        <Text id="Signer_1.User.OuPhone" row="0" column="0" columnspan="0" multiline="False" multilinerows="3" locked="False" label="Signer_1.User.OuPhone" readonly="False" visible="False" required="False" regex="" validationmessage="" tooltip=""><![CDATA[ ]]></Text>
        <Text id="Signer_1.User.Phone" row="0" column="0" columnspan="0" multiline="False" multilinerows="3" locked="False" label="Signer_1.User.Phone" readonly="False" visible="False" required="False" regex="" validationmessage="" tooltip=""><![CDATA[ ]]></Text>
        <Text id="Signer_1.User.Postal.City" row="0" column="0" columnspan="0" multiline="False" multilinerows="3" locked="False" label="Signer_1.User.Postal.City" readonly="False" visible="False" required="False" regex="" validationmessage="" tooltip=""><![CDATA[ ]]></Text>
        <Text id="Signer_1.User.Postal.OfficeName" row="0" column="0" columnspan="0" multiline="False" multilinerows="3" locked="False" label="Signer_1.User.Postal.OfficeName" readonly="False" visible="False" required="False" regex="" validationmessage="" tooltip=""><![CDATA[ ]]></Text>
        <Text id="Signer_1.User.Postal.POBox" row="0" column="0" columnspan="0" multiline="False" multilinerows="3" locked="False" label="Signer_1.User.Postal.POBox" readonly="False" visible="False" required="False" regex="" validationmessage="" tooltip=""><![CDATA[ ]]></Text>
        <Text id="Signer_1.User.Postal.Street" row="0" column="0" columnspan="0" multiline="False" multilinerows="3" locked="False" label="Signer_1.User.Postal.Street" readonly="False" visible="False" required="False" regex="" validationmessage="" tooltip=""><![CDATA[ ]]></Text>
        <Text id="Signer_1.User.Postal.Zip" row="0" column="0" columnspan="0" multiline="False" multilinerows="3" locked="False" label="Signer_1.User.Postal.Zip" readonly="False" visible="False" required="False" regex="" validationmessage="" tooltip=""><![CDATA[ ]]></Text>
        <Text id="Signer_1.User.Salutation" row="0" column="0" columnspan="0" multiline="False" multilinerows="3" locked="False" label="Signer_1.User.Salutation" readonly="False" visible="False" required="False" regex="" validationmessage="" tooltip=""><![CDATA[ ]]></Text>
        <Image id="Signer_1.User.Sign" row="0" column="0" columnspan="0" label="Signer_1.User.Sign" locked="False" readonly="False" visible="False">iVBORw0KGgoAAAANSUhEUgAAAAoAAAAKCAYAAACNMs+9AAAAAXNSR0IArs4c6QAAAARnQU1BAACx
jwv8YQUAAAAJcEhZcwAADsMAAA7DAcdvqGQAAAAadEVYdFNvZnR3YXJlAFBhaW50Lk5FVCB2My41
LjExR/NCNwAAACdJREFUKFONyKEBAAAIwCD/f3oeIMFAYaoXpjCFKUxhClOYwhTm1SzwySrkS+a+
ZgAAAABJRU5ErkJggg==</Image>
        <Text id="Signer_1.User.Title" row="0" column="0" columnspan="0" multiline="False" multilinerows="3" locked="False" label="Signer_1.User.Title" readonly="False" visible="False" required="False" regex="" validationmessage="" tooltip=""><![CDATA[ ]]></Text>
        <Text id="Signer_1.User.Url" row="0" column="0" columnspan="0" multiline="False" multilinerows="3" locked="False" label="Signer_1.User.Url" readonly="False" visible="False" required="False" regex="" validationmessage="" tooltip=""><![CDATA[ ]]></Text>
      </Signer_1>
      <Signer_2 windowwidth="0" windowheight="0" minwindowwidth="0" maxwindowwidth="0" minwindowheight="0" maxwindowheight="0">
        <Text id="Signer_2.Id" row="0" column="0" columnspan="0" multiline="False" multilinerows="3" locked="False" label="Signer_2.Id" readonly="False" visible="False" required="False" regex="" validationmessage="" tooltip=""><![CDATA[00000000-0000-0000-0000-000000000000]]></Text>
        <Text id="Signer_2.OrganizationUnitId" row="0" column="0" columnspan="0" multiline="False" multilinerows="3" locked="False" label="Signer_2.OrganizationUnitId" readonly="False" visible="False" required="False" regex="" validationmessage="" tooltip=""><![CDATA[ ]]></Text>
        <Text id="Signer_2.Org.Postal.Country" row="0" column="0" columnspan="0" multiline="False" multilinerows="3" locked="False" label="Signer_2.Org.Postal.Country" readonly="False" visible="False" required="False" regex="" validationmessage="" tooltip=""><![CDATA[ ]]></Text>
        <Text id="Signer_2.Org.Postal.LZip" row="0" column="0" columnspan="0" multiline="False" multilinerows="3" locked="False" label="Signer_2.Org.Postal.LZip" readonly="False" visible="False" required="False" regex="" validationmessage="" tooltip=""><![CDATA[ ]]></Text>
        <Text id="Signer_2.Org.Title" row="0" column="0" columnspan="0" multiline="False" multilinerows="3" locked="False" label="Signer_2.Org.Title" readonly="False" visible="False" required="False" regex="" validationmessage="" tooltip=""><![CDATA[ ]]></Text>
        <Text id="Signer_2.User.Alias" row="0" column="0" columnspan="0" multiline="False" multilinerows="3" locked="False" label="Signer_2.User.Alias" readonly="False" visible="False" required="False" regex="" validationmessage="" tooltip=""><![CDATA[ ]]></Text>
        <Text id="Signer_2.User.Email" row="0" column="0" columnspan="0" multiline="False" multilinerows="3" locked="False" label="Signer_2.User.Email" readonly="False" visible="False" required="False" regex="" validationmessage="" tooltip=""><![CDATA[ ]]></Text>
        <Text id="Signer_2.User.Fax" row="0" column="0" columnspan="0" multiline="False" multilinerows="3" locked="False" label="Signer_2.User.Fax" readonly="False" visible="False" required="False" regex="" validationmessage="" tooltip=""><![CDATA[ ]]></Text>
        <Text id="Signer_2.User.FirstName" row="0" column="0" columnspan="0" multiline="False" multilinerows="3" locked="False" label="Signer_2.User.FirstName" readonly="False" visible="False" required="False" regex="" validationmessage="" tooltip=""><![CDATA[ ]]></Text>
        <Text id="Signer_2.User.Function" row="0" column="0" columnspan="0" multiline="False" multilinerows="3" locked="False" label="Signer_2.User.Function" readonly="False" visible="False" required="False" regex="" validationmessage="" tooltip=""><![CDATA[ ]]></Text>
        <Text id="Signer_2.User.JobDescription" row="0" column="0" columnspan="0" multiline="False" multilinerows="3" locked="False" label="Signer_2.User.JobDescription" readonly="False" visible="False" required="False" regex="" validationmessage="" tooltip=""><![CDATA[ ]]></Text>
        <Text id="Signer_2.User.LastName" row="0" column="0" columnspan="0" multiline="False" multilinerows="3" locked="False" label="Signer_2.User.LastName" readonly="False" visible="False" required="False" regex="" validationmessage="" tooltip=""><![CDATA[ ]]></Text>
        <Text id="Signer_2.User.OuLev1" row="0" column="0" columnspan="0" multiline="False" multilinerows="3" locked="False" label="Signer_2.User.OuLev1" readonly="False" visible="False" required="False" regex="" validationmessage="" tooltip=""><![CDATA[ ]]></Text>
        <Text id="Signer_2.User.OuLev2" row="0" column="0" columnspan="0" multiline="False" multilinerows="3" locked="False" label="Signer_2.User.OuLev2" readonly="False" visible="False" required="False" regex="" validationmessage="" tooltip=""><![CDATA[ ]]></Text>
        <Text id="Signer_2.User.OuLev3" row="0" column="0" columnspan="0" multiline="False" multilinerows="3" locked="False" label="Signer_2.User.OuLev3" readonly="False" visible="False" required="False" regex="" validationmessage="" tooltip=""><![CDATA[ ]]></Text>
        <Text id="Signer_2.User.OuLev4" row="0" column="0" columnspan="0" multiline="False" multilinerows="3" locked="False" label="Signer_2.User.OuLev4" readonly="False" visible="False" required="False" regex="" validationmessage="" tooltip=""><![CDATA[ ]]></Text>
        <Text id="Signer_2.User.OuLev5" row="0" column="0" columnspan="0" multiline="False" multilinerows="3" locked="False" label="Signer_2.User.OuLev5" readonly="False" visible="False" required="False" regex="" validationmessage="" tooltip=""><![CDATA[ ]]></Text>
        <Text id="Signer_2.User.OuLev6" row="0" column="0" columnspan="0" multiline="False" multilinerows="3" locked="False" label="Signer_2.User.OuLev6" readonly="False" visible="False" required="False" regex="" validationmessage="" tooltip=""><![CDATA[ ]]></Text>
        <Text id="Signer_2.User.OuLev7" row="0" column="0" columnspan="0" multiline="False" multilinerows="3" locked="False" label="Signer_2.User.OuLev7" readonly="False" visible="False" required="False" regex="" validationmessage="" tooltip=""><![CDATA[ ]]></Text>
        <Text id="Signer_2.User.OuMail" row="0" column="0" columnspan="0" multiline="False" multilinerows="3" locked="False" label="Signer_2.User.OuMail" readonly="False" visible="False" required="False" regex="" validationmessage="" tooltip=""><![CDATA[ ]]></Text>
        <Text id="Signer_2.User.OuPhone" row="0" column="0" columnspan="0" multiline="False" multilinerows="3" locked="False" label="Signer_2.User.OuPhone" readonly="False" visible="False" required="False" regex="" validationmessage="" tooltip=""><![CDATA[ ]]></Text>
        <Text id="Signer_2.User.Phone" row="0" column="0" columnspan="0" multiline="False" multilinerows="3" locked="False" label="Signer_2.User.Phone" readonly="False" visible="False" required="False" regex="" validationmessage="" tooltip=""><![CDATA[ ]]></Text>
        <Text id="Signer_2.User.Postal.City" row="0" column="0" columnspan="0" multiline="False" multilinerows="3" locked="False" label="Signer_2.User.Postal.City" readonly="False" visible="False" required="False" regex="" validationmessage="" tooltip=""><![CDATA[ ]]></Text>
        <Text id="Signer_2.User.Postal.OfficeName" row="0" column="0" columnspan="0" multiline="False" multilinerows="3" locked="False" label="Signer_2.User.Postal.OfficeName" readonly="False" visible="False" required="False" regex="" validationmessage="" tooltip=""><![CDATA[ ]]></Text>
        <Text id="Signer_2.User.Postal.POBox" row="0" column="0" columnspan="0" multiline="False" multilinerows="3" locked="False" label="Signer_2.User.Postal.POBox" readonly="False" visible="False" required="False" regex="" validationmessage="" tooltip=""><![CDATA[ ]]></Text>
        <Text id="Signer_2.User.Postal.Street" row="0" column="0" columnspan="0" multiline="False" multilinerows="3" locked="False" label="Signer_2.User.Postal.Street" readonly="False" visible="False" required="False" regex="" validationmessage="" tooltip=""><![CDATA[ ]]></Text>
        <Text id="Signer_2.User.Postal.Zip" row="0" column="0" columnspan="0" multiline="False" multilinerows="3" locked="False" label="Signer_2.User.Postal.Zip" readonly="False" visible="False" required="False" regex="" validationmessage="" tooltip=""><![CDATA[ ]]></Text>
        <Text id="Signer_2.User.Salutation" row="0" column="0" columnspan="0" multiline="False" multilinerows="3" locked="False" label="Signer_2.User.Salutation" readonly="False" visible="False" required="False" regex="" validationmessage="" tooltip=""><![CDATA[ ]]></Text>
        <Image id="Signer_2.User.Sign" row="0" column="0" columnspan="0" label="Signer_2.User.Sign" locked="False" readonly="False" visible="False">iVBORw0KGgoAAAANSUhEUgAAAAoAAAAKCAYAAACNMs+9AAAAAXNSR0IArs4c6QAAAARnQU1BAACx
jwv8YQUAAAAJcEhZcwAADsMAAA7DAcdvqGQAAAAadEVYdFNvZnR3YXJlAFBhaW50Lk5FVCB2My41
LjExR/NCNwAAACdJREFUKFONyKEBAAAIwCD/f3oeIMFAYaoXpjCFKUxhClOYwhTm1SzwySrkS+a+
ZgAAAABJRU5ErkJggg==</Image>
        <Text id="Signer_2.User.Title" row="0" column="0" columnspan="0" multiline="False" multilinerows="3" locked="False" label="Signer_2.User.Title" readonly="False" visible="False" required="False" regex="" validationmessage="" tooltip=""><![CDATA[ ]]></Text>
        <Text id="Signer_2.User.Url" row="0" column="0" columnspan="0" multiline="False" multilinerows="3" locked="False" label="Signer_2.User.Url" readonly="False" visible="False" required="False" regex="" validationmessage="" tooltip=""><![CDATA[ ]]></Text>
      </Signer_2>
      <Parameter windowwidth="750" windowheight="0" minwindowwidth="0" maxwindowwidth="0" minwindowheight="0" maxwindowheight="0">
        <Text id="DocParam.FooterNr" row="4" column="1" columnspan="1" multiline="False" multilinerows="3" locked="False" label="Fusszeile" readonly="False" visible="False" required="False" regex="" validationmessage="" tooltip=""><![CDATA[ ]]></Text>
        <CheckBox id="DocParam.ShowFooter" row="4" column="2" columnspan="1" isinputenabled="False" locked="False" label="Dateipfad anzeigen" readonly="False" visible="True" tooltip="">false</CheckBox>
        <Text id="TextDocParam.ShowFooter" row="0" column="0" columnspan="0" multiline="False" multilinerows="3" locked="False" label="Dateipfad anzeigentext" readonly="False" visible="False" required="False" regex="" validationmessage="" tooltip=""><![CDATA[Dateipfad anzeigen]]></Text>
        <Text id="DocParam.Titel1" row="1" column="1" columnspan="3" multiline="False" multilinerows="3" locked="False" label="Tabelle 1 - Titel 1" readonly="False" visible="True" required="False" regex="" validationmessage="" tooltip=""><![CDATA[Gewässerschutz]]></Text>
        <Text id="DocParam.Titel2" row="2" column="1" columnspan="3" multiline="False" multilinerows="3" locked="False" label="Tabelle 2 - Titel 2" readonly="False" visible="True" required="False" regex="" validationmessage="" tooltip=""><![CDATA[ ]]></Text>
        <Text id="DocParam.Titel3" row="3" column="1" columnspan="3" multiline="False" multilinerows="3" locked="False" label="Tabelle 3 - Titel 3" readonly="False" visible="True" required="False" regex="" validationmessage="" tooltip=""><![CDATA[ ]]></Text>
        <Label id="LBLHeader" row="0" column="0" columnspan="4" locked="False" label="3 Tabellen mit Titel" readonly="False" visible="True" tooltip=""/>
        <Text id="Special.CheckboxGroupViewList" row="0" column="0" columnspan="0" multiline="False" multilinerows="3" locked="False" label="Special.CheckboxGroupViewList" readonly="False" visible="False" required="False" regex="" validationmessage="" tooltip=""><![CDATA[ ]]></Text>
        <Text id="Special.CheckboxGroupViewBox" row="0" column="0" columnspan="0" multiline="False" multilinerows="3" locked="False" label="Special.CheckboxGroupViewBox" readonly="False" visible="False" required="False" regex="" validationmessage="" tooltip=""><![CDATA[ ]]></Text>
        <Text id="Special.CheckboxGroupViewText" row="0" column="0" columnspan="0" multiline="False" multilinerows="3" locked="False" label="Special.CheckboxGroupViewText" readonly="False" visible="False" required="False" regex="" validationmessage="" tooltip=""><![CDATA[ ]]></Text>
        <Text id="Special.CheckboxGroupViewBoxAndText" row="0" column="0" columnspan="0" multiline="False" multilinerows="3" locked="False" label="Special.CheckboxGroupViewBoxAndText" readonly="False" visible="False" required="False" regex="" validationmessage="" tooltip=""><![CDATA[ ]]></Text>
      </Parameter>
      <Scripting windowwidth="0" windowheight="0" minwindowwidth="0" maxwindowwidth="0" minwindowheight="0" maxwindowheight="0">
        <Text id="CustomElements.Footer.Line" row="0" column="0" columnspan="0" multiline="False" multilinerows="3" locked="False" label="CustomElements.Footer.Line" readonly="False" visible="False" required="False" regex="" validationmessage="" tooltip=""><![CDATA[ ]]></Text>
      </Scripting>
    </DataModel>
  </Content>
</OneOffixxDocumentPart>
</file>

<file path=customXml/itemProps1.xml><?xml version="1.0" encoding="utf-8"?>
<ds:datastoreItem xmlns:ds="http://schemas.openxmlformats.org/officeDocument/2006/customXml" ds:itemID="{6D4BBD66-781E-4C7C-812A-EB473DADBF2D}">
  <ds:schemaRefs>
    <ds:schemaRef ds:uri="http://www.w3.org/2001/XMLSchema"/>
    <ds:schemaRef ds:uri="http://schema.oneoffixx.com/OneOffixxDocumentPart/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Abschätzung Abwasseranfall</vt:lpstr>
      <vt:lpstr>'Abschätzung Abwasseranfall'!Druckbereich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Rigling</dc:creator>
  <cp:lastModifiedBy>Michael Rigling</cp:lastModifiedBy>
  <cp:lastPrinted>2016-04-20T14:35:13Z</cp:lastPrinted>
  <dcterms:created xsi:type="dcterms:W3CDTF">2011-10-21T13:07:01Z</dcterms:created>
  <dcterms:modified xsi:type="dcterms:W3CDTF">2016-04-20T14:36:40Z</dcterms:modified>
</cp:coreProperties>
</file>