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9as1\Desktop\"/>
    </mc:Choice>
  </mc:AlternateContent>
  <bookViews>
    <workbookView xWindow="12990" yWindow="-105" windowWidth="23010" windowHeight="12930"/>
  </bookViews>
  <sheets>
    <sheet name="Vorausmass Markierung Preise" sheetId="1" r:id="rId1"/>
  </sheets>
  <definedNames>
    <definedName name="_xlnm.Print_Area" localSheetId="0">'Vorausmass Markierung Preise'!$A$1:$J$287</definedName>
  </definedNames>
  <calcPr calcId="162913"/>
</workbook>
</file>

<file path=xl/calcChain.xml><?xml version="1.0" encoding="utf-8"?>
<calcChain xmlns="http://schemas.openxmlformats.org/spreadsheetml/2006/main">
  <c r="J68" i="1" l="1"/>
  <c r="J148" i="1"/>
  <c r="J146" i="1"/>
  <c r="J181" i="1"/>
  <c r="J180" i="1"/>
  <c r="J269" i="1" l="1"/>
  <c r="J268" i="1"/>
  <c r="J152" i="1" l="1"/>
  <c r="J187" i="1" l="1"/>
  <c r="J197" i="1" l="1"/>
  <c r="J198" i="1"/>
  <c r="J194" i="1"/>
  <c r="J193" i="1"/>
  <c r="J212" i="1"/>
  <c r="J213" i="1"/>
  <c r="J214" i="1"/>
  <c r="J261" i="1" l="1"/>
  <c r="J137" i="1" l="1"/>
  <c r="J264" i="1" l="1"/>
  <c r="J263" i="1"/>
  <c r="J260" i="1"/>
  <c r="J259" i="1"/>
  <c r="J249" i="1"/>
  <c r="J252" i="1"/>
  <c r="J251" i="1"/>
  <c r="J248" i="1" l="1"/>
  <c r="J247" i="1"/>
  <c r="J219" i="1" l="1"/>
  <c r="J89" i="1" l="1"/>
  <c r="J262" i="1"/>
  <c r="J258" i="1"/>
  <c r="J246" i="1"/>
  <c r="J244" i="1"/>
  <c r="J267" i="1" l="1"/>
  <c r="J218" i="1" l="1"/>
  <c r="J217" i="1"/>
  <c r="J216" i="1"/>
  <c r="J215" i="1"/>
  <c r="J202" i="1" l="1"/>
  <c r="J201" i="1"/>
  <c r="J101" i="1"/>
  <c r="J104" i="1"/>
  <c r="J114" i="1" l="1"/>
  <c r="J52" i="1"/>
  <c r="J84" i="1"/>
  <c r="J81" i="1"/>
  <c r="J257" i="1" l="1"/>
  <c r="J256" i="1"/>
  <c r="J255" i="1"/>
  <c r="J250" i="1"/>
  <c r="J245" i="1"/>
  <c r="J243" i="1"/>
  <c r="J272" i="1"/>
  <c r="J273" i="1"/>
  <c r="J274" i="1"/>
  <c r="J135" i="1"/>
  <c r="J134" i="1"/>
  <c r="J132" i="1"/>
  <c r="J142" i="1"/>
  <c r="J141" i="1"/>
  <c r="J111" i="1"/>
  <c r="J49" i="1"/>
  <c r="J138" i="1"/>
  <c r="J136" i="1"/>
  <c r="J55" i="1"/>
  <c r="J125" i="1"/>
  <c r="J126" i="1"/>
  <c r="J121" i="1"/>
  <c r="J119" i="1"/>
  <c r="J120" i="1"/>
  <c r="J118" i="1"/>
  <c r="J117" i="1"/>
  <c r="J116" i="1"/>
  <c r="J113" i="1"/>
  <c r="J112" i="1"/>
  <c r="J67" i="1"/>
  <c r="J71" i="1"/>
  <c r="J61" i="1"/>
  <c r="J60" i="1"/>
  <c r="J58" i="1"/>
  <c r="J57" i="1"/>
  <c r="J56" i="1"/>
  <c r="J54" i="1"/>
  <c r="J51" i="1"/>
  <c r="J59" i="1" l="1"/>
  <c r="J76" i="1"/>
  <c r="J75" i="1"/>
  <c r="J16" i="1"/>
  <c r="J91" i="1"/>
  <c r="J239" i="1"/>
  <c r="J229" i="1"/>
  <c r="J15" i="1"/>
  <c r="J238" i="1"/>
  <c r="J228" i="1"/>
  <c r="J204" i="1"/>
  <c r="J203" i="1"/>
  <c r="J72" i="1" l="1"/>
  <c r="J124" i="1"/>
  <c r="J123" i="1"/>
  <c r="J122" i="1"/>
  <c r="J90" i="1"/>
  <c r="J88" i="1"/>
  <c r="J87" i="1"/>
  <c r="J86" i="1" l="1"/>
  <c r="J95" i="1"/>
  <c r="J237" i="1" l="1"/>
  <c r="J227" i="1"/>
  <c r="J12" i="1"/>
  <c r="J157" i="1"/>
  <c r="J26" i="1"/>
  <c r="J25" i="1"/>
  <c r="J236" i="1"/>
  <c r="J235" i="1"/>
  <c r="J234" i="1"/>
  <c r="J233" i="1"/>
  <c r="J232" i="1"/>
  <c r="J226" i="1"/>
  <c r="J225" i="1"/>
  <c r="J224" i="1"/>
  <c r="J223" i="1"/>
  <c r="J222" i="1"/>
  <c r="J209" i="1"/>
  <c r="J192" i="1"/>
  <c r="J191" i="1"/>
  <c r="J186" i="1"/>
  <c r="J185" i="1"/>
  <c r="J184" i="1"/>
  <c r="J179" i="1"/>
  <c r="J178" i="1"/>
  <c r="J177" i="1"/>
  <c r="J176" i="1"/>
  <c r="J175" i="1"/>
  <c r="J174" i="1"/>
  <c r="J172" i="1"/>
  <c r="J169" i="1"/>
  <c r="J166" i="1"/>
  <c r="J163" i="1"/>
  <c r="J160" i="1"/>
  <c r="J153" i="1"/>
  <c r="J151" i="1"/>
  <c r="J150" i="1"/>
  <c r="J149" i="1"/>
  <c r="J147" i="1"/>
  <c r="J145" i="1"/>
  <c r="J140" i="1"/>
  <c r="J139" i="1"/>
  <c r="J133" i="1"/>
  <c r="J131" i="1"/>
  <c r="J130" i="1"/>
  <c r="J129" i="1"/>
  <c r="J128" i="1"/>
  <c r="J127" i="1"/>
  <c r="J115" i="1"/>
  <c r="J110" i="1"/>
  <c r="J109" i="1"/>
  <c r="J107" i="1"/>
  <c r="J98" i="1"/>
  <c r="J74" i="1"/>
  <c r="J73" i="1"/>
  <c r="J70" i="1"/>
  <c r="J69" i="1"/>
  <c r="J66" i="1"/>
  <c r="J65" i="1"/>
  <c r="J64" i="1"/>
  <c r="J63" i="1"/>
  <c r="J62" i="1"/>
  <c r="J50" i="1"/>
  <c r="J48" i="1"/>
  <c r="J47" i="1"/>
  <c r="J45" i="1"/>
  <c r="J42" i="1"/>
  <c r="J39" i="1"/>
  <c r="J36" i="1"/>
  <c r="J33" i="1"/>
  <c r="J30" i="1"/>
  <c r="J22" i="1"/>
  <c r="J21" i="1"/>
  <c r="J19" i="1"/>
  <c r="J18" i="1"/>
  <c r="J14" i="1"/>
  <c r="J13" i="1"/>
  <c r="J11" i="1"/>
  <c r="J276" i="1" s="1"/>
  <c r="J277" i="1" l="1"/>
  <c r="J278" i="1" s="1"/>
  <c r="J279" i="1" s="1"/>
  <c r="J280" i="1" s="1"/>
</calcChain>
</file>

<file path=xl/sharedStrings.xml><?xml version="1.0" encoding="utf-8"?>
<sst xmlns="http://schemas.openxmlformats.org/spreadsheetml/2006/main" count="570" uniqueCount="266">
  <si>
    <t>Pos. Nr.</t>
  </si>
  <si>
    <t>Beschrieb</t>
  </si>
  <si>
    <t>ME</t>
  </si>
  <si>
    <t>Menge</t>
  </si>
  <si>
    <t>Preise</t>
  </si>
  <si>
    <t>Total</t>
  </si>
  <si>
    <t>Stk.</t>
  </si>
  <si>
    <t>Std.</t>
  </si>
  <si>
    <t>311.111 01</t>
  </si>
  <si>
    <t xml:space="preserve"> </t>
  </si>
  <si>
    <t>311.111 02</t>
  </si>
  <si>
    <t>311.211 01</t>
  </si>
  <si>
    <t>Zusätzliche Klein-Markiereinheit (Gruppe bis 2 Personen)</t>
  </si>
  <si>
    <t>Zusätzliche Gross-Markiereinheit (Gruppe mehr als 2 Pers.)</t>
  </si>
  <si>
    <t>44 % Zuschlag Nachtarbeit auf Regielohn MA (20.00 Uhr bis 06.00 Uhr)</t>
  </si>
  <si>
    <t>44 % Zuschlag Sonntagsarbeit auf Regielohn MA (00.00 Uhr bis 24.00 Uhr)</t>
  </si>
  <si>
    <r>
      <t>m</t>
    </r>
    <r>
      <rPr>
        <vertAlign val="superscript"/>
        <sz val="10"/>
        <rFont val="Arial"/>
        <family val="2"/>
      </rPr>
      <t>1</t>
    </r>
  </si>
  <si>
    <r>
      <t>m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/>
    </r>
  </si>
  <si>
    <t>311.121 01</t>
  </si>
  <si>
    <t>Randlinien 15 cm, weiss</t>
  </si>
  <si>
    <t>311.121 02</t>
  </si>
  <si>
    <t>311.121 03</t>
  </si>
  <si>
    <t>Vorankündigung Wartelinie 1.20 x 3.60 m</t>
  </si>
  <si>
    <t>Text: STOP, Schrifthöhe 1.20 m</t>
  </si>
  <si>
    <t>Text: BUS, Schrifthöhe 2.00 m</t>
  </si>
  <si>
    <t>R</t>
  </si>
  <si>
    <t>Halteverbotslinie 15 cm, gelb</t>
  </si>
  <si>
    <t>Zickzacklinie 15 cm, gelb</t>
  </si>
  <si>
    <t>Kreuz zu Parkverbotslinie</t>
  </si>
  <si>
    <r>
      <t>m</t>
    </r>
    <r>
      <rPr>
        <vertAlign val="superscript"/>
        <sz val="10"/>
        <rFont val="Arial"/>
        <family val="2"/>
      </rPr>
      <t>2</t>
    </r>
  </si>
  <si>
    <t>Symbol Fahrrad 100/100 cm, gelb</t>
  </si>
  <si>
    <t>Symbol Fussweg 75/100 cm, gelb</t>
  </si>
  <si>
    <t>411.111 01</t>
  </si>
  <si>
    <t>411.111 02</t>
  </si>
  <si>
    <t>411.211 01</t>
  </si>
  <si>
    <t>411.121 01</t>
  </si>
  <si>
    <t>Kreuz zu Parkverbotslinie, gelb</t>
  </si>
  <si>
    <t>2-K Kaltplastik aufgelegt auf Beton (inkl. Primer); Garantie 3 Jahre (Neumarkierung)</t>
  </si>
  <si>
    <t xml:space="preserve">Fussgängerstreifen 50 cm </t>
  </si>
  <si>
    <t>Halteverbotslinie 15 cm</t>
  </si>
  <si>
    <t>511.111 01</t>
  </si>
  <si>
    <t>511.111 02</t>
  </si>
  <si>
    <t>511.211 01</t>
  </si>
  <si>
    <t>511.121 01</t>
  </si>
  <si>
    <t>511.121 03</t>
  </si>
  <si>
    <t>511.131 01</t>
  </si>
  <si>
    <t>Zuschlag Fussgängerstreifen, Swarco Solidplus 100</t>
  </si>
  <si>
    <t>Zuschlag Halteverbotslinie, Swarco Solidplus 100</t>
  </si>
  <si>
    <t>2-K Kaltplastik strukturiert auf Beton (inkl. Primer), Garantie 3 Jahre (Neumarkierung)</t>
  </si>
  <si>
    <t>Fussgängerstreifen 50 cm, gelb</t>
  </si>
  <si>
    <t>Typ-1, weiss, Stamark 650 oder gleichwertig</t>
  </si>
  <si>
    <t>711.111 01</t>
  </si>
  <si>
    <t>711.121 01</t>
  </si>
  <si>
    <t>Einfärbung von Belagsoberflächen; Garantie 3 Jahre (Neumarkierung)</t>
  </si>
  <si>
    <t>822.001 01</t>
  </si>
  <si>
    <t>941.101 01</t>
  </si>
  <si>
    <t>Linienbreite 15 cm, bis 1 mm entfernen</t>
  </si>
  <si>
    <t>941.101 02</t>
  </si>
  <si>
    <t>Linienbreite 20 cm, bis 1 mm entfernen</t>
  </si>
  <si>
    <t>941.101 03</t>
  </si>
  <si>
    <t>Linienbreite 25 cm, bis 1 mm entfernen</t>
  </si>
  <si>
    <t>941.501 01</t>
  </si>
  <si>
    <t>Wartelinie 50/60 cm, bis 1 mm entfernen</t>
  </si>
  <si>
    <t>951.101 01</t>
  </si>
  <si>
    <t>Linienbreite 15 cm, bis 5 mm entfernen</t>
  </si>
  <si>
    <t>951.101 02</t>
  </si>
  <si>
    <t>Linienbreite 20 cm, bis 5 mm entfernen</t>
  </si>
  <si>
    <t>951.101 03</t>
  </si>
  <si>
    <t>Linienbreite 25 cm, bis 5 mm entfernen</t>
  </si>
  <si>
    <t>951.501 01</t>
  </si>
  <si>
    <t>Wartelinie 50/60 cm, bis 5 mm entfernen</t>
  </si>
  <si>
    <t>Regieansätze (z.B. trocknen der Unterlage)</t>
  </si>
  <si>
    <t>Equipenchef/Gruppenchef</t>
  </si>
  <si>
    <t>Std</t>
  </si>
  <si>
    <t>Mitarbeiter</t>
  </si>
  <si>
    <t>Gasflasche à 10.5 kg inkl. Brenner</t>
  </si>
  <si>
    <t>Stk</t>
  </si>
  <si>
    <t>Vormarkierungen</t>
  </si>
  <si>
    <t>Vormark. auf Haupt- und Nebenstr. unter Verkehr</t>
  </si>
  <si>
    <t>Angebotsumme Total Brutto</t>
  </si>
  <si>
    <t>Fr.</t>
  </si>
  <si>
    <t>./.Rabatt</t>
  </si>
  <si>
    <t>./.Skonto</t>
  </si>
  <si>
    <t>+ MwSt</t>
  </si>
  <si>
    <t>Angebotsumme Total Netto</t>
  </si>
  <si>
    <t>Gl</t>
  </si>
  <si>
    <t>Baustelleneinrichtung für die Dauer der Markierungsarbeiten</t>
  </si>
  <si>
    <t>Flächen bis 1 mm entfernen mit Kugelstrahlsystem</t>
  </si>
  <si>
    <t>Flächen bis 5 mm entfernen mit Kugelstrahlsystem</t>
  </si>
  <si>
    <t>Flächen bis 1 mm entfernen mit Fräse</t>
  </si>
  <si>
    <t>Flächen bis 5 mm entfernen mit Fräse</t>
  </si>
  <si>
    <t>Haltelinie (Haltebalken), 50 cm, gelb</t>
  </si>
  <si>
    <t>Haltelinie (Haltebalken) 50 cm, weiss</t>
  </si>
  <si>
    <t>311.122 01</t>
  </si>
  <si>
    <t>311.132 01</t>
  </si>
  <si>
    <t>2-K Kaltspritzplastik/-Markierfarbe, Typ I, Garantie 6 Monate (Prov. Baustellenmark.)</t>
  </si>
  <si>
    <t>Parkfelder für ruhenden Verkehr, 15 cm, weiss</t>
  </si>
  <si>
    <t>Parkfelder für ruhenden Verkehr, 15 cm, gelb</t>
  </si>
  <si>
    <t>413.112 01</t>
  </si>
  <si>
    <t>413.212 01</t>
  </si>
  <si>
    <t>415.141 01</t>
  </si>
  <si>
    <t>Vertikalversatz, Schachbrettmuster; 40-50 x 40-50 cm</t>
  </si>
  <si>
    <t>315.141 01</t>
  </si>
  <si>
    <t>Aufmerksamkeitsfeld, h = 900 mm, mind. 16 Streifen</t>
  </si>
  <si>
    <t>Aufmerksamkeitsstreifen, b = 900 mm, Länge variabel</t>
  </si>
  <si>
    <t>Taktil-visuelle Markierungen, 2K-Kaltplastik</t>
  </si>
  <si>
    <t>944.101 01</t>
  </si>
  <si>
    <t>952.101 01</t>
  </si>
  <si>
    <t>Baustelleneinrichtung für Kugelstrahlarbeiten</t>
  </si>
  <si>
    <t>Zusätzliche Installation Notstromaggregat, 380 V</t>
  </si>
  <si>
    <t>Haltelinie (Haltebalken) 50 cm, gelb</t>
  </si>
  <si>
    <t>Tg.</t>
  </si>
  <si>
    <t>811.402 01</t>
  </si>
  <si>
    <t>811.403 01</t>
  </si>
  <si>
    <t>Text: Ziffer / Buchstabe, 25 cm, weiss/gelb</t>
  </si>
  <si>
    <t>2-K Kaltspritzplastik/-Markierfarbe, Typ II, Garantie 18 Monate, (Neumarkierung)</t>
  </si>
  <si>
    <t>Gemeinden:</t>
  </si>
  <si>
    <t>Strasse:</t>
  </si>
  <si>
    <t>Strecke:</t>
  </si>
  <si>
    <t>km / Bauwerk:</t>
  </si>
  <si>
    <t>Vorhaben:</t>
  </si>
  <si>
    <t>FGSO Verkehrsflächenbeschichtung, alle zulässigen Farbtöne SN 640 214; SRT ≥ 65</t>
  </si>
  <si>
    <t>Markierungen aus Folien Typ-1 (inkl. Primer)</t>
  </si>
  <si>
    <t>Vormark. auf Knoten von Haupt- und Nebenstr. u. Verk.</t>
  </si>
  <si>
    <t>Parkverbotslinie</t>
  </si>
  <si>
    <t>Farbwechsel auf Baustelle innerhalb Auftrag (KSP + KP)</t>
  </si>
  <si>
    <t>Parkverbotslinie, gelb</t>
  </si>
  <si>
    <t>Wartelinie 50/60 cm ("Haifischzähne"), weiss</t>
  </si>
  <si>
    <t>Wartelinie 25/30 cm("Haifischzähne"), gelb</t>
  </si>
  <si>
    <t>Wartelinie 50/60 cm, ("Haifischzähne"), gelb</t>
  </si>
  <si>
    <t>Wartelinie 25/30 cm, ("Haifischzähne"), gelb</t>
  </si>
  <si>
    <t>Wartelinie 50/60 cm, ("Haifischzähne"), weiss</t>
  </si>
  <si>
    <t>Haltelinien (Haltebalken) 50 cm, weiss</t>
  </si>
  <si>
    <t>631.111 01</t>
  </si>
  <si>
    <t>631.121.01</t>
  </si>
  <si>
    <t>631.131 01</t>
  </si>
  <si>
    <t>631.141 01</t>
  </si>
  <si>
    <t>633.101 01</t>
  </si>
  <si>
    <t>633.201 01</t>
  </si>
  <si>
    <t>631.311 01</t>
  </si>
  <si>
    <t>631.321 01</t>
  </si>
  <si>
    <t>631.331 01</t>
  </si>
  <si>
    <t>631.341 01</t>
  </si>
  <si>
    <t>Baustelleneinrichtung (Aus NPK 286 / 16, Markierung auf Verkehrsflächen)</t>
  </si>
  <si>
    <t>Vorgefertigte Markierungen (Aus NPK 125 /16, Temporäre Verkehrsführungen)</t>
  </si>
  <si>
    <t>Flächen variabel (l x b) überdecken; Spritzplastik, Typ-1</t>
  </si>
  <si>
    <t>Linienbreite bis 15 cm, überdecken; Spritzplastik, Typ-1</t>
  </si>
  <si>
    <t>Linienbreite bis 20 cm, überdecken; Spritzplastik, Typ-1</t>
  </si>
  <si>
    <t>Linienbreite bis 25 cm, überdecken; Spritzplastik, Typ-1</t>
  </si>
  <si>
    <t>Markierungen abdecken/überdecken, Schwarz, Spritzplastik oder Kaltplastik Struktur</t>
  </si>
  <si>
    <t>Linienbreite bis 15 cm, überdecken, KP Struktur</t>
  </si>
  <si>
    <t>Linienbreite bis 20 cm, überdecken, KP Struktur</t>
  </si>
  <si>
    <t>Linienbreite bis 25 cm, überdecken, KP Struktur</t>
  </si>
  <si>
    <t>311.212 01</t>
  </si>
  <si>
    <t>Haltelinie (Haltebalken) 30 cm, gelb</t>
  </si>
  <si>
    <t>Leitlinien 15 cm</t>
  </si>
  <si>
    <t>Führungslinien 50/15 cm, SSV-Nr. 6.16</t>
  </si>
  <si>
    <t>Gramatur TBA ZH; Gemäss Grundlagenvereinbarung 2016</t>
  </si>
  <si>
    <r>
      <rPr>
        <sz val="10"/>
        <rFont val="Arial Black"/>
        <family val="2"/>
      </rPr>
      <t>Durchgez. od. unterbr. Längslinien 15 cm gelb;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SSV-Nr. 6.08, 6.09, 6.19 und 6.26</t>
    </r>
  </si>
  <si>
    <r>
      <t xml:space="preserve">Leitlinien auf Knoten zur Verdeutlichung des Rechtsvortrittes 15 cm weiss; </t>
    </r>
    <r>
      <rPr>
        <sz val="10"/>
        <rFont val="Arial"/>
        <family val="2"/>
      </rPr>
      <t>SSV-Nr. 6.03</t>
    </r>
  </si>
  <si>
    <r>
      <rPr>
        <sz val="10"/>
        <rFont val="Arial Black"/>
        <family val="2"/>
      </rPr>
      <t>Durchgez. oder unterbr. Längslinien 15 cm weiss;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SSV-Nr. 6.01 bis 6.05, 6.12 sowie bei 6.20</t>
    </r>
  </si>
  <si>
    <t>411.132 01</t>
  </si>
  <si>
    <t>Haltelinie (Haltebalken), 30 cm, gelb</t>
  </si>
  <si>
    <r>
      <t xml:space="preserve">Randlinien 15 cm weiss; </t>
    </r>
    <r>
      <rPr>
        <sz val="10"/>
        <rFont val="Arial"/>
        <family val="2"/>
      </rPr>
      <t>SSV-Nr. 6.15</t>
    </r>
  </si>
  <si>
    <r>
      <rPr>
        <sz val="10"/>
        <rFont val="Arial Black"/>
        <family val="2"/>
      </rPr>
      <t>Durchgez. oder unterbr. Längslinien 15 cm weiss;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SSV-Nr. 6.01 bis 6.05, 6.12 sowie 6.20</t>
    </r>
  </si>
  <si>
    <t>Führungslinien 50/15 cm; SSV-Nr. 6.06</t>
  </si>
  <si>
    <r>
      <t xml:space="preserve">Randlinien 20 cm weiss; </t>
    </r>
    <r>
      <rPr>
        <sz val="10"/>
        <rFont val="Arial"/>
        <family val="2"/>
      </rPr>
      <t>SSV-Nr. 6.15</t>
    </r>
  </si>
  <si>
    <r>
      <t xml:space="preserve">Randlinien 25 cm, weiss; </t>
    </r>
    <r>
      <rPr>
        <sz val="10"/>
        <rFont val="Arial"/>
        <family val="2"/>
      </rPr>
      <t>SSV-Nr. 6.15</t>
    </r>
  </si>
  <si>
    <r>
      <t xml:space="preserve">Durchgez. oder unterbr. Längslinien 20 cm weiss; </t>
    </r>
    <r>
      <rPr>
        <sz val="10"/>
        <rFont val="Arial"/>
        <family val="2"/>
      </rPr>
      <t>SSV-Nr. 6.01 bis 6.05, 6.12 sowie 6.20</t>
    </r>
  </si>
  <si>
    <t>311.252 01</t>
  </si>
  <si>
    <t>411.252 01</t>
  </si>
  <si>
    <t>Pfeil geradeaus, m 6.50, weiss</t>
  </si>
  <si>
    <t>Pfeil abbiegen, m 6.50, weiss</t>
  </si>
  <si>
    <t>Pfeil geradeaus und abbiegen, m 6.50, weiss</t>
  </si>
  <si>
    <t>Pfeil geradeaus, m 6.50, gelb</t>
  </si>
  <si>
    <t>Pfeil abbiegen, m 6.50, gelb</t>
  </si>
  <si>
    <t>Abweispfeil m 5.00, weiss</t>
  </si>
  <si>
    <t>Pfeil geradeaus, m 1.00, gelb</t>
  </si>
  <si>
    <t>Pfeil abbiegen, m 1.00, gelb</t>
  </si>
  <si>
    <t>315.142 01</t>
  </si>
  <si>
    <t>Autobahnpfeil geradeaus m 8.00, weiss</t>
  </si>
  <si>
    <t>415.222 01</t>
  </si>
  <si>
    <t>315.222 01</t>
  </si>
  <si>
    <r>
      <rPr>
        <sz val="10"/>
        <rFont val="Arial Black"/>
        <family val="2"/>
      </rPr>
      <t>Durchgez. oder unterbr. Längslinien 20 cm weiss;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SSV-Nr. 6.01 bis 6.05, 6.12 sowie bei 6.20</t>
    </r>
  </si>
  <si>
    <r>
      <t xml:space="preserve">Durchgez. oder unterbr. Längslinien 20 cm weiss, </t>
    </r>
    <r>
      <rPr>
        <sz val="10"/>
        <rFont val="Arial"/>
        <family val="2"/>
      </rPr>
      <t>SSV-Nr.6.01 bis 6.05, 6.12 sowie 6.20</t>
    </r>
  </si>
  <si>
    <r>
      <t xml:space="preserve">Randlinien 15 cm weiss, </t>
    </r>
    <r>
      <rPr>
        <sz val="10"/>
        <rFont val="Arial"/>
        <family val="2"/>
      </rPr>
      <t>SSV-Nr. 6.15</t>
    </r>
  </si>
  <si>
    <r>
      <t>Randlinien 15 cm weiss,</t>
    </r>
    <r>
      <rPr>
        <sz val="10"/>
        <rFont val="Arial"/>
        <family val="2"/>
      </rPr>
      <t xml:space="preserve"> SSV-Nr. 6.15</t>
    </r>
  </si>
  <si>
    <r>
      <t xml:space="preserve">Randlinien 25 cm weiss, </t>
    </r>
    <r>
      <rPr>
        <sz val="10"/>
        <rFont val="Arial"/>
        <family val="2"/>
      </rPr>
      <t>SSV-Nr. 6.15</t>
    </r>
  </si>
  <si>
    <t>Längslinien 15 cm, weiss</t>
  </si>
  <si>
    <t>Abzweigungs- oder Abschlussfelder mit 10 Streifen</t>
  </si>
  <si>
    <t>Leitlinien mit 2 Linien zu je 3 Streifen, b 570 mm</t>
  </si>
  <si>
    <t>944.201 01</t>
  </si>
  <si>
    <t>Pfeil geradeaus oder abbiegen, m 6.50, bis 1 mm entf.</t>
  </si>
  <si>
    <t>Pfeil geradeaus und abbiegen, m 6.50, bis 1 mm entf.</t>
  </si>
  <si>
    <t>Pfeil geradeaus oder abbiegen, m 6.50, bis 5 mm entf.</t>
  </si>
  <si>
    <t>Pfeil geradeaus und abbiegen, m 6.50, bis 5 mm entf.</t>
  </si>
  <si>
    <t>952.201 01</t>
  </si>
  <si>
    <t>Entfernen von Markierungen Farbschichtdicke bis mm 1.0 (inkl. reinigen und entsorgen)</t>
  </si>
  <si>
    <t>Entf. von Markierungen Farbschichtdicke mm 1.1 bis 5.0 (inkl. reinigen und entsorgen)</t>
  </si>
  <si>
    <t>Folie Typ-1 / Typ-2 entfernen von Hand (inkl. Entsorgung)</t>
  </si>
  <si>
    <t>Durchgezogene Längslinien 15 cm entfernen von Hand</t>
  </si>
  <si>
    <t>Unterbrochene Längslinien 15 cm entfernen von Hand</t>
  </si>
  <si>
    <t>Parkfelder für ruhenden Verkehr, 15 cm, blau</t>
  </si>
  <si>
    <t>671.111 03</t>
  </si>
  <si>
    <t>671.121 04</t>
  </si>
  <si>
    <t>2-K Kaltplastik aufgelegt (oder Rollplastik) ; Garantie 3 Jahre (Neumarkierung)</t>
  </si>
  <si>
    <t>2-K Kaltplastik strukturiert ; Garantie 3 Jahre (Neumarkierung)</t>
  </si>
  <si>
    <r>
      <t xml:space="preserve">2-K Beschichtung, Basco®field GP, 2-schichtig od. gleichwertig </t>
    </r>
    <r>
      <rPr>
        <sz val="10"/>
        <rFont val="Arial"/>
        <family val="2"/>
      </rPr>
      <t>(BASt-Zeugnis od. gleichw.)</t>
    </r>
  </si>
  <si>
    <t>Folien Typ-1, orange, Stamark 654 oder gleichwertig (inkl. Primer)</t>
  </si>
  <si>
    <t>Folien Typ-2, orange, Stamark 734 Premium oder gleichwertig (inkl. Primer)</t>
  </si>
  <si>
    <t>Parkfelder für ruhenden Verkehr, 12 cm, gelb</t>
  </si>
  <si>
    <t>Flächen variabel (l x b) überdecken; KP Struktur</t>
  </si>
  <si>
    <t>Durchgezogene Längslinien 15 cm, orange</t>
  </si>
  <si>
    <t>Unterbrochene Längslinien 15 cm, orange</t>
  </si>
  <si>
    <t>Durchgezogene Randlinien 15 cm, orange</t>
  </si>
  <si>
    <t>Unterbrochene Randlinien 15 cm, orange</t>
  </si>
  <si>
    <t>Pfeil geradeaus, 6.50 m, orange</t>
  </si>
  <si>
    <t>Haltelinien 45 cm (3x15 cm), orange</t>
  </si>
  <si>
    <t>Wartelinie 50/60 cm, ("Haifischzähne"), orange</t>
  </si>
  <si>
    <t>633.101.03</t>
  </si>
  <si>
    <t>633.101 02</t>
  </si>
  <si>
    <t>631.212 01</t>
  </si>
  <si>
    <t>631.152 01</t>
  </si>
  <si>
    <t>Fussgängerstreifen 45 cm (3x15 cm), orange</t>
  </si>
  <si>
    <t>631.352 01</t>
  </si>
  <si>
    <t>633.201 02</t>
  </si>
  <si>
    <t>633.201 03</t>
  </si>
  <si>
    <t>Symbol Autobahn 115/200, weiss</t>
  </si>
  <si>
    <t>631.412 01</t>
  </si>
  <si>
    <t>511.121 02</t>
  </si>
  <si>
    <r>
      <t>Randlinien</t>
    </r>
    <r>
      <rPr>
        <sz val="10"/>
        <rFont val="Arial Black"/>
        <family val="2"/>
      </rPr>
      <t xml:space="preserve"> 20 cm weiss;</t>
    </r>
    <r>
      <rPr>
        <b/>
        <sz val="10"/>
        <rFont val="Arial Black"/>
        <family val="2"/>
      </rPr>
      <t xml:space="preserve"> </t>
    </r>
    <r>
      <rPr>
        <sz val="10"/>
        <rFont val="Arial"/>
        <family val="2"/>
      </rPr>
      <t>SSV-Nr. 6.15</t>
    </r>
  </si>
  <si>
    <t>711.142 01</t>
  </si>
  <si>
    <t>Haltelinien 45 cm (3x15 cm), weiss</t>
  </si>
  <si>
    <t>Typ-1, gelb, Stamark 651 oder gleichwertig</t>
  </si>
  <si>
    <t>711.262 01</t>
  </si>
  <si>
    <t>Fussgängerstreifen 45 cm (3x15 cm), gelb</t>
  </si>
  <si>
    <t>der Norm SN 640877 einhalten.</t>
  </si>
  <si>
    <t xml:space="preserve">Es dürfen nur Markierungsfarben verwendet werden, welche die Eckpunkte der Farbbereiche </t>
  </si>
  <si>
    <t>Halteverbotslinien 15 cm, gelb, SSV-Nr. 6.18, 6.25</t>
  </si>
  <si>
    <t>Randlinie 15 cm, weiss</t>
  </si>
  <si>
    <t>Pfeil abbiegen, 6.50 m, orange; 15/30-er Linien</t>
  </si>
  <si>
    <t>Pfeil geradeaus u. abbiegen, 6.50 m, orange; 15/30-er Linien</t>
  </si>
  <si>
    <t>Arbeiten über Fr. 25'000.00 Auftragsvolumen (Bruttosumme) im Einladungsverfahren</t>
  </si>
  <si>
    <t>Equipenchef/Gruppenchef pro Std. Fr. .......</t>
  </si>
  <si>
    <t>Mitarbeiter pro Std. Fr. .....</t>
  </si>
  <si>
    <t>Längslinien 15 cm</t>
  </si>
  <si>
    <t>Längslinien 20 cm</t>
  </si>
  <si>
    <t>Randlinie 15 cm</t>
  </si>
  <si>
    <t>Randlinie 20 cm</t>
  </si>
  <si>
    <t>Randlinie 25 cm</t>
  </si>
  <si>
    <t>Sperrfläche</t>
  </si>
  <si>
    <t>Fussgängerstreifen 50 cm</t>
  </si>
  <si>
    <t>2-K-Beschicht., Bascofield, 2-schichtig</t>
  </si>
  <si>
    <t>Ortsteil:</t>
  </si>
  <si>
    <t>Wartelinie 50/60 cm entfernen von Hand</t>
  </si>
  <si>
    <t>Einspur-/ und Richtungspfeil geradeaus, m 8.00, weiss</t>
  </si>
  <si>
    <t>Einspur-/ und Richtungspfeil abbiegen, m 8.00, weiss</t>
  </si>
  <si>
    <t>Leit- und Sicherheitslinie 15 cm, weiss</t>
  </si>
  <si>
    <t>Leit- und Sicherheitslinie 15 cm, gelb</t>
  </si>
  <si>
    <t>Führungslinien 50/15cm, weiss</t>
  </si>
  <si>
    <t>Führungslinien 50/15cm, gelb</t>
  </si>
  <si>
    <t>Führungslinien 50/15 cm, weiss, SSV-Nr. 6.16</t>
  </si>
  <si>
    <t>Führungslinien 50/15 cm, gelb</t>
  </si>
  <si>
    <t>Führungslinien 30/10 cm, gelb</t>
  </si>
  <si>
    <t>Führungslinien 50/15 cm; weiss, SSV-Nr. 6.16</t>
  </si>
  <si>
    <t>Führungslinien 50/15 cm; gelb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</si>
</sst>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sz val="11"/>
      <color theme="1"/>
      <name val="Arial Black"/>
      <family val="2"/>
    </font>
    <font>
      <sz val="10"/>
      <color rgb="FFFFFF00"/>
      <name val="Arial"/>
      <family val="2"/>
    </font>
    <font>
      <sz val="10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2" fontId="3" fillId="0" borderId="0" xfId="0" applyNumberFormat="1" applyFont="1" applyFill="1" applyBorder="1" applyAlignment="1" applyProtection="1">
      <alignment horizontal="right" vertical="center"/>
      <protection hidden="1"/>
    </xf>
    <xf numFmtId="2" fontId="3" fillId="0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Fill="1" applyBorder="1" applyAlignment="1" applyProtection="1">
      <alignment vertical="center"/>
      <protection hidden="1"/>
    </xf>
    <xf numFmtId="2" fontId="3" fillId="0" borderId="0" xfId="0" applyNumberFormat="1" applyFont="1" applyBorder="1" applyAlignment="1" applyProtection="1">
      <alignment horizontal="right" vertical="center"/>
      <protection locked="0"/>
    </xf>
    <xf numFmtId="2" fontId="3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8" fillId="0" borderId="0" xfId="0" applyFont="1"/>
    <xf numFmtId="0" fontId="3" fillId="0" borderId="0" xfId="0" applyFont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right" vertical="center" wrapText="1"/>
      <protection hidden="1"/>
    </xf>
    <xf numFmtId="2" fontId="3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hidden="1"/>
    </xf>
    <xf numFmtId="10" fontId="3" fillId="0" borderId="0" xfId="0" applyNumberFormat="1" applyFont="1" applyBorder="1" applyAlignment="1" applyProtection="1">
      <alignment horizontal="center"/>
      <protection locked="0"/>
    </xf>
    <xf numFmtId="10" fontId="3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2" fontId="3" fillId="0" borderId="0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quotePrefix="1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Fill="1" applyAlignment="1">
      <alignment vertical="center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>
      <alignment vertical="center"/>
    </xf>
    <xf numFmtId="4" fontId="3" fillId="0" borderId="0" xfId="0" applyNumberFormat="1" applyFont="1" applyBorder="1" applyAlignment="1" applyProtection="1"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4" fontId="10" fillId="0" borderId="0" xfId="0" applyNumberFormat="1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64" fontId="3" fillId="0" borderId="0" xfId="0" applyNumberFormat="1" applyFont="1" applyFill="1" applyBorder="1" applyAlignment="1" applyProtection="1">
      <alignment horizontal="left" vertical="center"/>
      <protection hidden="1"/>
    </xf>
    <xf numFmtId="164" fontId="10" fillId="0" borderId="0" xfId="0" applyNumberFormat="1" applyFont="1" applyFill="1" applyBorder="1" applyAlignment="1" applyProtection="1">
      <alignment horizontal="left" vertical="center"/>
      <protection hidden="1"/>
    </xf>
    <xf numFmtId="164" fontId="12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Fill="1"/>
    <xf numFmtId="2" fontId="2" fillId="0" borderId="0" xfId="0" applyNumberFormat="1" applyFont="1" applyBorder="1" applyAlignment="1" applyProtection="1">
      <alignment vertical="center"/>
      <protection hidden="1"/>
    </xf>
    <xf numFmtId="2" fontId="2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horizontal="left" vertical="center"/>
    </xf>
    <xf numFmtId="0" fontId="12" fillId="0" borderId="0" xfId="0" applyFont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0" fillId="0" borderId="0" xfId="0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4"/>
  <sheetViews>
    <sheetView tabSelected="1" view="pageBreakPreview" zoomScale="60" zoomScaleNormal="110" workbookViewId="0"/>
  </sheetViews>
  <sheetFormatPr baseColWidth="10" defaultColWidth="8.7109375" defaultRowHeight="14.25" x14ac:dyDescent="0.2"/>
  <cols>
    <col min="1" max="1" width="9.42578125" style="1" customWidth="1"/>
    <col min="2" max="2" width="1.5703125" style="1" customWidth="1"/>
    <col min="3" max="5" width="8.7109375" style="1"/>
    <col min="6" max="6" width="20.5703125" style="1" customWidth="1"/>
    <col min="7" max="7" width="4.42578125" style="1" customWidth="1"/>
    <col min="8" max="8" width="9.85546875" style="1" customWidth="1"/>
    <col min="9" max="9" width="8.28515625" style="1" customWidth="1"/>
    <col min="10" max="10" width="18.42578125" style="1" customWidth="1"/>
    <col min="11" max="11" width="11" style="1" customWidth="1"/>
    <col min="12" max="16384" width="8.7109375" style="1"/>
  </cols>
  <sheetData>
    <row r="1" spans="1:10" ht="16.5" customHeight="1" x14ac:dyDescent="0.4">
      <c r="A1" s="19" t="s">
        <v>116</v>
      </c>
      <c r="D1" s="53"/>
      <c r="E1" s="53"/>
      <c r="F1" s="53"/>
      <c r="G1" s="53"/>
      <c r="H1" s="53"/>
      <c r="I1" s="53"/>
      <c r="J1" s="53"/>
    </row>
    <row r="2" spans="1:10" ht="16.5" customHeight="1" x14ac:dyDescent="0.4">
      <c r="A2" s="19" t="s">
        <v>253</v>
      </c>
      <c r="D2" s="53"/>
      <c r="E2" s="53"/>
      <c r="F2" s="53"/>
      <c r="G2" s="53"/>
      <c r="H2" s="53"/>
      <c r="I2" s="53"/>
      <c r="J2" s="53"/>
    </row>
    <row r="3" spans="1:10" ht="16.5" customHeight="1" x14ac:dyDescent="0.4">
      <c r="A3" s="44" t="s">
        <v>117</v>
      </c>
      <c r="B3" s="36"/>
      <c r="C3" s="36"/>
      <c r="D3" s="53"/>
      <c r="E3" s="53"/>
      <c r="F3" s="53"/>
      <c r="G3" s="53"/>
      <c r="H3" s="53"/>
      <c r="I3" s="53"/>
      <c r="J3" s="53"/>
    </row>
    <row r="4" spans="1:10" ht="16.5" customHeight="1" x14ac:dyDescent="0.4">
      <c r="A4" s="44" t="s">
        <v>118</v>
      </c>
      <c r="B4" s="38"/>
      <c r="C4" s="38"/>
      <c r="D4" s="53"/>
      <c r="E4" s="53"/>
      <c r="F4" s="53"/>
      <c r="G4" s="53"/>
      <c r="H4" s="53"/>
      <c r="I4" s="53"/>
      <c r="J4" s="53"/>
    </row>
    <row r="5" spans="1:10" ht="16.5" customHeight="1" x14ac:dyDescent="0.4">
      <c r="A5" s="44" t="s">
        <v>119</v>
      </c>
      <c r="B5" s="45"/>
      <c r="C5" s="45"/>
      <c r="D5" s="83"/>
      <c r="E5" s="53"/>
      <c r="F5" s="53"/>
      <c r="G5" s="53"/>
      <c r="H5" s="53"/>
      <c r="I5" s="53"/>
      <c r="J5" s="53"/>
    </row>
    <row r="6" spans="1:10" ht="16.5" customHeight="1" x14ac:dyDescent="0.4">
      <c r="A6" s="44" t="s">
        <v>120</v>
      </c>
      <c r="B6" s="37"/>
      <c r="C6" s="37"/>
      <c r="D6" s="53"/>
      <c r="E6" s="53"/>
      <c r="F6" s="53"/>
      <c r="G6" s="53"/>
      <c r="H6" s="53"/>
      <c r="I6" s="53"/>
      <c r="J6" s="53"/>
    </row>
    <row r="7" spans="1:10" ht="15" x14ac:dyDescent="0.25">
      <c r="A7" s="50" t="s">
        <v>242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9.75" customHeight="1" x14ac:dyDescent="0.2">
      <c r="A8" s="3"/>
      <c r="B8" s="3"/>
      <c r="C8" s="3"/>
      <c r="D8" s="3"/>
      <c r="E8" s="3"/>
      <c r="F8" s="3"/>
      <c r="G8" s="3"/>
      <c r="H8" s="3"/>
      <c r="I8" s="4"/>
      <c r="J8" s="5"/>
    </row>
    <row r="9" spans="1:10" ht="15.75" customHeight="1" x14ac:dyDescent="0.2">
      <c r="A9" s="63" t="s">
        <v>0</v>
      </c>
      <c r="B9" s="14"/>
      <c r="C9" s="64" t="s">
        <v>1</v>
      </c>
      <c r="D9" s="30"/>
      <c r="E9" s="30"/>
      <c r="F9" s="30"/>
      <c r="G9" s="65" t="s">
        <v>2</v>
      </c>
      <c r="H9" s="65" t="s">
        <v>3</v>
      </c>
      <c r="I9" s="66" t="s">
        <v>4</v>
      </c>
      <c r="J9" s="67" t="s">
        <v>5</v>
      </c>
    </row>
    <row r="10" spans="1:10" ht="15" x14ac:dyDescent="0.2">
      <c r="A10" s="63">
        <v>100</v>
      </c>
      <c r="B10" s="15"/>
      <c r="C10" s="68" t="s">
        <v>143</v>
      </c>
      <c r="D10" s="8"/>
      <c r="E10" s="8"/>
      <c r="F10" s="8"/>
      <c r="G10" s="8"/>
      <c r="H10" s="8"/>
      <c r="I10" s="8"/>
      <c r="J10" s="8"/>
    </row>
    <row r="11" spans="1:10" x14ac:dyDescent="0.2">
      <c r="A11" s="2">
        <v>111.001</v>
      </c>
      <c r="B11" s="7"/>
      <c r="C11" s="26" t="s">
        <v>86</v>
      </c>
      <c r="D11" s="8"/>
      <c r="E11" s="8"/>
      <c r="F11" s="8"/>
      <c r="G11" s="28" t="s">
        <v>85</v>
      </c>
      <c r="H11" s="10"/>
      <c r="I11" s="9"/>
      <c r="J11" s="11">
        <f t="shared" ref="J11:J16" si="0">H11*I11</f>
        <v>0</v>
      </c>
    </row>
    <row r="12" spans="1:10" x14ac:dyDescent="0.2">
      <c r="A12" s="2">
        <v>111.002</v>
      </c>
      <c r="B12" s="27"/>
      <c r="C12" s="50" t="s">
        <v>108</v>
      </c>
      <c r="D12" s="8"/>
      <c r="E12" s="8"/>
      <c r="F12" s="8"/>
      <c r="G12" s="28" t="s">
        <v>85</v>
      </c>
      <c r="H12" s="10"/>
      <c r="I12" s="9"/>
      <c r="J12" s="11">
        <f t="shared" si="0"/>
        <v>0</v>
      </c>
    </row>
    <row r="13" spans="1:10" x14ac:dyDescent="0.2">
      <c r="A13" s="2">
        <v>121.001</v>
      </c>
      <c r="B13" s="6"/>
      <c r="C13" s="48" t="s">
        <v>12</v>
      </c>
      <c r="D13" s="33"/>
      <c r="E13" s="33"/>
      <c r="F13" s="33"/>
      <c r="G13" s="29" t="s">
        <v>6</v>
      </c>
      <c r="H13" s="12"/>
      <c r="I13" s="9"/>
      <c r="J13" s="13">
        <f t="shared" si="0"/>
        <v>0</v>
      </c>
    </row>
    <row r="14" spans="1:10" x14ac:dyDescent="0.2">
      <c r="A14" s="2">
        <v>121.002</v>
      </c>
      <c r="B14" s="6"/>
      <c r="C14" s="33" t="s">
        <v>13</v>
      </c>
      <c r="D14" s="33"/>
      <c r="E14" s="33"/>
      <c r="F14" s="33"/>
      <c r="G14" s="29" t="s">
        <v>6</v>
      </c>
      <c r="H14" s="12"/>
      <c r="I14" s="9"/>
      <c r="J14" s="13">
        <f t="shared" si="0"/>
        <v>0</v>
      </c>
    </row>
    <row r="15" spans="1:10" x14ac:dyDescent="0.2">
      <c r="A15" s="2">
        <v>121.003</v>
      </c>
      <c r="B15" s="48"/>
      <c r="C15" s="48" t="s">
        <v>109</v>
      </c>
      <c r="D15" s="48"/>
      <c r="E15" s="48"/>
      <c r="F15" s="48"/>
      <c r="G15" s="29" t="s">
        <v>111</v>
      </c>
      <c r="H15" s="12"/>
      <c r="I15" s="9"/>
      <c r="J15" s="13">
        <f t="shared" si="0"/>
        <v>0</v>
      </c>
    </row>
    <row r="16" spans="1:10" x14ac:dyDescent="0.2">
      <c r="A16" s="2" t="s">
        <v>25</v>
      </c>
      <c r="B16" s="48"/>
      <c r="C16" s="50" t="s">
        <v>125</v>
      </c>
      <c r="D16" s="50"/>
      <c r="E16" s="50"/>
      <c r="F16" s="50"/>
      <c r="G16" s="29" t="s">
        <v>6</v>
      </c>
      <c r="H16" s="12"/>
      <c r="I16" s="9"/>
      <c r="J16" s="13">
        <f t="shared" si="0"/>
        <v>0</v>
      </c>
    </row>
    <row r="17" spans="1:10" x14ac:dyDescent="0.2">
      <c r="A17" s="16"/>
      <c r="B17" s="6"/>
      <c r="C17" s="33" t="s">
        <v>14</v>
      </c>
      <c r="D17" s="33"/>
      <c r="E17" s="33"/>
      <c r="F17" s="33"/>
      <c r="G17" s="31"/>
      <c r="H17" s="31"/>
      <c r="I17" s="31"/>
      <c r="J17" s="13"/>
    </row>
    <row r="18" spans="1:10" x14ac:dyDescent="0.2">
      <c r="A18" s="16"/>
      <c r="B18" s="6"/>
      <c r="C18" s="33" t="s">
        <v>243</v>
      </c>
      <c r="D18" s="33"/>
      <c r="E18" s="33"/>
      <c r="F18" s="33"/>
      <c r="G18" s="29" t="s">
        <v>7</v>
      </c>
      <c r="H18" s="12"/>
      <c r="I18" s="9"/>
      <c r="J18" s="13">
        <f>H18*I18</f>
        <v>0</v>
      </c>
    </row>
    <row r="19" spans="1:10" x14ac:dyDescent="0.2">
      <c r="A19" s="16"/>
      <c r="B19" s="6"/>
      <c r="C19" s="33" t="s">
        <v>244</v>
      </c>
      <c r="D19" s="33"/>
      <c r="E19" s="33"/>
      <c r="F19" s="33"/>
      <c r="G19" s="29" t="s">
        <v>7</v>
      </c>
      <c r="H19" s="12"/>
      <c r="I19" s="9"/>
      <c r="J19" s="13">
        <f>H19*I19</f>
        <v>0</v>
      </c>
    </row>
    <row r="20" spans="1:10" x14ac:dyDescent="0.2">
      <c r="A20" s="16"/>
      <c r="B20" s="6"/>
      <c r="C20" s="33" t="s">
        <v>15</v>
      </c>
      <c r="D20" s="33"/>
      <c r="E20" s="33"/>
      <c r="F20" s="33"/>
      <c r="G20" s="31"/>
      <c r="H20" s="31"/>
      <c r="I20" s="8"/>
      <c r="J20" s="13"/>
    </row>
    <row r="21" spans="1:10" x14ac:dyDescent="0.2">
      <c r="A21" s="16"/>
      <c r="B21" s="6"/>
      <c r="C21" s="33" t="s">
        <v>243</v>
      </c>
      <c r="D21" s="33"/>
      <c r="E21" s="33"/>
      <c r="F21" s="33"/>
      <c r="G21" s="29" t="s">
        <v>7</v>
      </c>
      <c r="H21" s="12"/>
      <c r="I21" s="9"/>
      <c r="J21" s="13">
        <f>H21*I21</f>
        <v>0</v>
      </c>
    </row>
    <row r="22" spans="1:10" x14ac:dyDescent="0.2">
      <c r="A22" s="16"/>
      <c r="B22" s="6"/>
      <c r="C22" s="33" t="s">
        <v>244</v>
      </c>
      <c r="D22" s="33"/>
      <c r="E22" s="33"/>
      <c r="F22" s="33"/>
      <c r="G22" s="29" t="s">
        <v>7</v>
      </c>
      <c r="H22" s="12"/>
      <c r="I22" s="9"/>
      <c r="J22" s="13">
        <f>H22*I22</f>
        <v>0</v>
      </c>
    </row>
    <row r="23" spans="1:10" s="36" customFormat="1" ht="12.2" customHeight="1" x14ac:dyDescent="0.25">
      <c r="A23" s="32"/>
      <c r="I23" s="87"/>
    </row>
    <row r="24" spans="1:10" ht="15" x14ac:dyDescent="0.2">
      <c r="A24" s="63">
        <v>200</v>
      </c>
      <c r="B24" s="15"/>
      <c r="C24" s="64" t="s">
        <v>77</v>
      </c>
      <c r="D24" s="31"/>
      <c r="E24" s="31"/>
      <c r="F24" s="31"/>
      <c r="G24" s="31"/>
      <c r="H24" s="31"/>
      <c r="I24" s="8"/>
      <c r="J24" s="31"/>
    </row>
    <row r="25" spans="1:10" x14ac:dyDescent="0.2">
      <c r="A25" s="2">
        <v>211.001</v>
      </c>
      <c r="B25" s="6"/>
      <c r="C25" s="33" t="s">
        <v>78</v>
      </c>
      <c r="D25" s="33"/>
      <c r="E25" s="33"/>
      <c r="F25" s="33"/>
      <c r="G25" s="29" t="s">
        <v>16</v>
      </c>
      <c r="H25" s="12"/>
      <c r="I25" s="11"/>
      <c r="J25" s="13">
        <f>H25*I25</f>
        <v>0</v>
      </c>
    </row>
    <row r="26" spans="1:10" x14ac:dyDescent="0.2">
      <c r="A26" s="2">
        <v>212.001</v>
      </c>
      <c r="B26" s="6"/>
      <c r="C26" s="48" t="s">
        <v>123</v>
      </c>
      <c r="D26" s="33"/>
      <c r="E26" s="33"/>
      <c r="F26" s="33"/>
      <c r="G26" s="29" t="s">
        <v>16</v>
      </c>
      <c r="H26" s="12"/>
      <c r="I26" s="11"/>
      <c r="J26" s="13">
        <f>H26*I26</f>
        <v>0</v>
      </c>
    </row>
    <row r="27" spans="1:10" ht="12.2" customHeight="1" x14ac:dyDescent="0.2">
      <c r="A27" s="34"/>
      <c r="B27" s="31"/>
      <c r="C27" s="31"/>
      <c r="D27" s="31"/>
      <c r="E27" s="31"/>
      <c r="F27" s="31"/>
      <c r="G27" s="31"/>
      <c r="H27" s="31"/>
      <c r="I27" s="31"/>
      <c r="J27" s="13"/>
    </row>
    <row r="28" spans="1:10" ht="15" x14ac:dyDescent="0.2">
      <c r="A28" s="63">
        <v>310</v>
      </c>
      <c r="B28" s="15"/>
      <c r="C28" s="64" t="s">
        <v>95</v>
      </c>
      <c r="D28" s="31"/>
      <c r="E28" s="31"/>
      <c r="F28" s="31"/>
      <c r="G28" s="31"/>
      <c r="H28" s="31"/>
      <c r="I28" s="31"/>
      <c r="J28" s="35"/>
    </row>
    <row r="29" spans="1:10" ht="15" x14ac:dyDescent="0.2">
      <c r="A29" s="2" t="s">
        <v>8</v>
      </c>
      <c r="B29" s="6" t="s">
        <v>9</v>
      </c>
      <c r="C29" s="46" t="s">
        <v>164</v>
      </c>
      <c r="D29" s="31"/>
      <c r="E29" s="31"/>
      <c r="F29" s="31"/>
      <c r="G29" s="31"/>
      <c r="H29" s="31"/>
      <c r="I29" s="31"/>
      <c r="J29" s="31"/>
    </row>
    <row r="30" spans="1:10" x14ac:dyDescent="0.2">
      <c r="A30" s="16"/>
      <c r="B30" s="6"/>
      <c r="C30" s="51" t="s">
        <v>245</v>
      </c>
      <c r="D30" s="32"/>
      <c r="E30" s="31"/>
      <c r="F30" s="31"/>
      <c r="G30" s="29" t="s">
        <v>16</v>
      </c>
      <c r="H30" s="12"/>
      <c r="I30" s="11"/>
      <c r="J30" s="13">
        <f>H30*I30</f>
        <v>0</v>
      </c>
    </row>
    <row r="31" spans="1:10" ht="12.2" customHeight="1" x14ac:dyDescent="0.2">
      <c r="A31" s="39"/>
      <c r="B31" s="31"/>
      <c r="C31" s="31"/>
      <c r="D31" s="31"/>
      <c r="E31" s="31"/>
      <c r="F31" s="31"/>
      <c r="G31" s="31"/>
      <c r="H31" s="31"/>
      <c r="I31" s="31"/>
      <c r="J31" s="13"/>
    </row>
    <row r="32" spans="1:10" ht="15" x14ac:dyDescent="0.2">
      <c r="A32" s="2" t="s">
        <v>10</v>
      </c>
      <c r="B32" s="6"/>
      <c r="C32" s="64" t="s">
        <v>168</v>
      </c>
      <c r="D32" s="31"/>
      <c r="E32" s="31"/>
      <c r="F32" s="31"/>
      <c r="G32" s="31"/>
      <c r="H32" s="31"/>
      <c r="I32" s="31"/>
      <c r="J32" s="31"/>
    </row>
    <row r="33" spans="1:10" x14ac:dyDescent="0.2">
      <c r="A33" s="16"/>
      <c r="B33" s="6"/>
      <c r="C33" s="51" t="s">
        <v>246</v>
      </c>
      <c r="D33" s="32"/>
      <c r="E33" s="31"/>
      <c r="F33" s="31"/>
      <c r="G33" s="29" t="s">
        <v>17</v>
      </c>
      <c r="H33" s="12"/>
      <c r="I33" s="11"/>
      <c r="J33" s="13">
        <f>H33*I33</f>
        <v>0</v>
      </c>
    </row>
    <row r="34" spans="1:10" ht="12.2" customHeight="1" x14ac:dyDescent="0.2">
      <c r="A34" s="39"/>
      <c r="B34" s="31"/>
      <c r="C34" s="31"/>
      <c r="D34" s="31"/>
      <c r="E34" s="31"/>
      <c r="F34" s="31"/>
      <c r="G34" s="31"/>
      <c r="H34" s="31"/>
      <c r="I34" s="31"/>
      <c r="J34" s="13"/>
    </row>
    <row r="35" spans="1:10" ht="15" x14ac:dyDescent="0.2">
      <c r="A35" s="2" t="s">
        <v>11</v>
      </c>
      <c r="B35" s="48"/>
      <c r="C35" s="46" t="s">
        <v>158</v>
      </c>
      <c r="D35" s="48"/>
      <c r="E35" s="48"/>
      <c r="F35" s="48"/>
      <c r="G35" s="48"/>
      <c r="H35" s="48"/>
      <c r="I35" s="48"/>
      <c r="J35" s="48"/>
    </row>
    <row r="36" spans="1:10" x14ac:dyDescent="0.2">
      <c r="A36" s="51"/>
      <c r="B36" s="48"/>
      <c r="C36" s="51" t="s">
        <v>245</v>
      </c>
      <c r="D36" s="51"/>
      <c r="E36" s="47"/>
      <c r="F36" s="47"/>
      <c r="G36" s="29" t="s">
        <v>17</v>
      </c>
      <c r="H36" s="12"/>
      <c r="I36" s="11"/>
      <c r="J36" s="13">
        <f>H36*I36</f>
        <v>0</v>
      </c>
    </row>
    <row r="37" spans="1:10" ht="12" customHeight="1" x14ac:dyDescent="0.2">
      <c r="A37" s="51"/>
      <c r="B37" s="48"/>
      <c r="C37" s="51"/>
      <c r="D37" s="51"/>
      <c r="E37" s="47"/>
      <c r="F37" s="47"/>
      <c r="G37" s="29"/>
      <c r="H37" s="12"/>
      <c r="I37" s="11"/>
      <c r="J37" s="13"/>
    </row>
    <row r="38" spans="1:10" ht="15" x14ac:dyDescent="0.2">
      <c r="A38" s="2" t="s">
        <v>18</v>
      </c>
      <c r="B38" s="48"/>
      <c r="C38" s="64" t="s">
        <v>163</v>
      </c>
      <c r="D38" s="47"/>
      <c r="E38" s="47"/>
      <c r="F38" s="47"/>
      <c r="G38" s="47"/>
      <c r="H38" s="47"/>
      <c r="I38" s="47"/>
      <c r="J38" s="47"/>
    </row>
    <row r="39" spans="1:10" ht="14.25" customHeight="1" x14ac:dyDescent="0.2">
      <c r="A39" s="51"/>
      <c r="B39" s="48"/>
      <c r="C39" s="48" t="s">
        <v>247</v>
      </c>
      <c r="D39" s="48"/>
      <c r="E39" s="47"/>
      <c r="F39" s="47"/>
      <c r="G39" s="29" t="s">
        <v>17</v>
      </c>
      <c r="H39" s="12"/>
      <c r="I39" s="11"/>
      <c r="J39" s="13">
        <f>H39*I39</f>
        <v>0</v>
      </c>
    </row>
    <row r="40" spans="1:10" ht="12.2" customHeight="1" x14ac:dyDescent="0.2">
      <c r="A40" s="49"/>
      <c r="B40" s="47"/>
      <c r="C40" s="47"/>
      <c r="D40" s="47"/>
      <c r="E40" s="47"/>
      <c r="F40" s="47"/>
      <c r="G40" s="47"/>
      <c r="H40" s="47"/>
      <c r="I40" s="8"/>
      <c r="J40" s="13"/>
    </row>
    <row r="41" spans="1:10" ht="15" x14ac:dyDescent="0.2">
      <c r="A41" s="2" t="s">
        <v>20</v>
      </c>
      <c r="B41" s="48"/>
      <c r="C41" s="64" t="s">
        <v>166</v>
      </c>
      <c r="D41" s="47"/>
      <c r="E41" s="47"/>
      <c r="F41" s="47"/>
      <c r="G41" s="47"/>
      <c r="H41" s="47"/>
      <c r="I41" s="8"/>
      <c r="J41" s="47"/>
    </row>
    <row r="42" spans="1:10" x14ac:dyDescent="0.2">
      <c r="A42" s="51"/>
      <c r="B42" s="48"/>
      <c r="C42" s="48" t="s">
        <v>248</v>
      </c>
      <c r="D42" s="48"/>
      <c r="E42" s="47"/>
      <c r="F42" s="47"/>
      <c r="G42" s="29" t="s">
        <v>17</v>
      </c>
      <c r="H42" s="12"/>
      <c r="I42" s="11"/>
      <c r="J42" s="13">
        <f>H42*I42</f>
        <v>0</v>
      </c>
    </row>
    <row r="43" spans="1:10" ht="12.2" customHeight="1" x14ac:dyDescent="0.2">
      <c r="A43" s="49"/>
      <c r="B43" s="47"/>
      <c r="C43" s="47"/>
      <c r="D43" s="47"/>
      <c r="E43" s="47"/>
      <c r="F43" s="47"/>
      <c r="G43" s="47"/>
      <c r="H43" s="47"/>
      <c r="I43" s="47"/>
      <c r="J43" s="13"/>
    </row>
    <row r="44" spans="1:10" ht="15" x14ac:dyDescent="0.2">
      <c r="A44" s="2" t="s">
        <v>21</v>
      </c>
      <c r="B44" s="48"/>
      <c r="C44" s="64" t="s">
        <v>167</v>
      </c>
      <c r="D44" s="47"/>
      <c r="E44" s="47"/>
      <c r="F44" s="47"/>
      <c r="G44" s="47"/>
      <c r="H44" s="47"/>
      <c r="I44" s="47"/>
      <c r="J44" s="47"/>
    </row>
    <row r="45" spans="1:10" x14ac:dyDescent="0.2">
      <c r="A45" s="51"/>
      <c r="B45" s="48"/>
      <c r="C45" s="48" t="s">
        <v>249</v>
      </c>
      <c r="D45" s="48"/>
      <c r="E45" s="47"/>
      <c r="F45" s="47"/>
      <c r="G45" s="29" t="s">
        <v>17</v>
      </c>
      <c r="H45" s="12"/>
      <c r="I45" s="11"/>
      <c r="J45" s="13">
        <f>H45*I45</f>
        <v>0</v>
      </c>
    </row>
    <row r="46" spans="1:10" ht="12" customHeight="1" x14ac:dyDescent="0.2">
      <c r="A46" s="51"/>
      <c r="B46" s="48"/>
      <c r="C46" s="48"/>
      <c r="D46" s="47"/>
      <c r="E46" s="47"/>
      <c r="F46" s="47"/>
      <c r="G46" s="29"/>
      <c r="H46" s="12"/>
      <c r="I46" s="11"/>
      <c r="J46" s="13"/>
    </row>
    <row r="47" spans="1:10" x14ac:dyDescent="0.2">
      <c r="A47" s="2" t="s">
        <v>25</v>
      </c>
      <c r="B47" s="48"/>
      <c r="C47" s="48" t="s">
        <v>264</v>
      </c>
      <c r="D47" s="48"/>
      <c r="E47" s="48"/>
      <c r="F47" s="48"/>
      <c r="G47" s="29" t="s">
        <v>6</v>
      </c>
      <c r="H47" s="12"/>
      <c r="I47" s="11"/>
      <c r="J47" s="13">
        <f t="shared" ref="J47:J69" si="1">H47*I47</f>
        <v>0</v>
      </c>
    </row>
    <row r="48" spans="1:10" x14ac:dyDescent="0.2">
      <c r="A48" s="2" t="s">
        <v>25</v>
      </c>
      <c r="B48" s="48"/>
      <c r="C48" s="48" t="s">
        <v>265</v>
      </c>
      <c r="D48" s="48"/>
      <c r="E48" s="48"/>
      <c r="F48" s="48"/>
      <c r="G48" s="29" t="s">
        <v>6</v>
      </c>
      <c r="H48" s="12"/>
      <c r="I48" s="11"/>
      <c r="J48" s="13">
        <f t="shared" si="1"/>
        <v>0</v>
      </c>
    </row>
    <row r="49" spans="1:10" x14ac:dyDescent="0.2">
      <c r="A49" s="2" t="s">
        <v>25</v>
      </c>
      <c r="B49" s="43"/>
      <c r="C49" s="48" t="s">
        <v>263</v>
      </c>
      <c r="D49" s="48"/>
      <c r="E49" s="48"/>
      <c r="F49" s="48"/>
      <c r="G49" s="20" t="s">
        <v>6</v>
      </c>
      <c r="H49" s="12"/>
      <c r="I49" s="21"/>
      <c r="J49" s="13">
        <f>H49*I49</f>
        <v>0</v>
      </c>
    </row>
    <row r="50" spans="1:10" x14ac:dyDescent="0.2">
      <c r="A50" s="2">
        <v>311.14100000000002</v>
      </c>
      <c r="B50" s="48"/>
      <c r="C50" s="48" t="s">
        <v>92</v>
      </c>
      <c r="D50" s="48"/>
      <c r="E50" s="48"/>
      <c r="F50" s="48"/>
      <c r="G50" s="29" t="s">
        <v>17</v>
      </c>
      <c r="H50" s="12"/>
      <c r="I50" s="11"/>
      <c r="J50" s="13">
        <f t="shared" si="1"/>
        <v>0</v>
      </c>
    </row>
    <row r="51" spans="1:10" x14ac:dyDescent="0.2">
      <c r="A51" s="2">
        <v>311.24099999999999</v>
      </c>
      <c r="B51" s="48"/>
      <c r="C51" s="48" t="s">
        <v>110</v>
      </c>
      <c r="D51" s="48"/>
      <c r="E51" s="48"/>
      <c r="F51" s="48"/>
      <c r="G51" s="29" t="s">
        <v>17</v>
      </c>
      <c r="H51" s="12"/>
      <c r="I51" s="11"/>
      <c r="J51" s="13">
        <f t="shared" ref="J51:J58" si="2">H51*I51</f>
        <v>0</v>
      </c>
    </row>
    <row r="52" spans="1:10" x14ac:dyDescent="0.2">
      <c r="A52" s="2">
        <v>311.24200000000002</v>
      </c>
      <c r="B52" s="50"/>
      <c r="C52" s="50" t="s">
        <v>154</v>
      </c>
      <c r="D52" s="50"/>
      <c r="E52" s="50"/>
      <c r="F52" s="50"/>
      <c r="G52" s="28" t="s">
        <v>17</v>
      </c>
      <c r="H52" s="10"/>
      <c r="I52" s="11"/>
      <c r="J52" s="11">
        <f t="shared" si="2"/>
        <v>0</v>
      </c>
    </row>
    <row r="53" spans="1:10" ht="15.75" customHeight="1" x14ac:dyDescent="0.2">
      <c r="A53" s="69" t="s">
        <v>0</v>
      </c>
      <c r="B53" s="73"/>
      <c r="C53" s="68" t="s">
        <v>1</v>
      </c>
      <c r="D53" s="52"/>
      <c r="E53" s="52"/>
      <c r="F53" s="52"/>
      <c r="G53" s="74" t="s">
        <v>2</v>
      </c>
      <c r="H53" s="74" t="s">
        <v>3</v>
      </c>
      <c r="I53" s="75" t="s">
        <v>4</v>
      </c>
      <c r="J53" s="75" t="s">
        <v>5</v>
      </c>
    </row>
    <row r="54" spans="1:10" x14ac:dyDescent="0.2">
      <c r="A54" s="2">
        <v>311.15100000000001</v>
      </c>
      <c r="B54" s="48"/>
      <c r="C54" s="48" t="s">
        <v>127</v>
      </c>
      <c r="D54" s="48"/>
      <c r="E54" s="48"/>
      <c r="F54" s="48"/>
      <c r="G54" s="29" t="s">
        <v>6</v>
      </c>
      <c r="H54" s="12"/>
      <c r="I54" s="11"/>
      <c r="J54" s="13">
        <f t="shared" si="2"/>
        <v>0</v>
      </c>
    </row>
    <row r="55" spans="1:10" x14ac:dyDescent="0.2">
      <c r="A55" s="2" t="s">
        <v>169</v>
      </c>
      <c r="B55" s="50"/>
      <c r="C55" s="50" t="s">
        <v>128</v>
      </c>
      <c r="D55" s="50"/>
      <c r="E55" s="50"/>
      <c r="F55" s="50"/>
      <c r="G55" s="28" t="s">
        <v>6</v>
      </c>
      <c r="H55" s="10"/>
      <c r="I55" s="11"/>
      <c r="J55" s="13">
        <f>H55*I55</f>
        <v>0</v>
      </c>
    </row>
    <row r="56" spans="1:10" x14ac:dyDescent="0.2">
      <c r="A56" s="2">
        <v>311.26100000000002</v>
      </c>
      <c r="B56" s="48"/>
      <c r="C56" s="48" t="s">
        <v>49</v>
      </c>
      <c r="D56" s="48"/>
      <c r="E56" s="48"/>
      <c r="F56" s="48"/>
      <c r="G56" s="29" t="s">
        <v>17</v>
      </c>
      <c r="H56" s="12"/>
      <c r="I56" s="11"/>
      <c r="J56" s="13">
        <f t="shared" si="2"/>
        <v>0</v>
      </c>
    </row>
    <row r="57" spans="1:10" x14ac:dyDescent="0.2">
      <c r="A57" s="2">
        <v>311.221</v>
      </c>
      <c r="B57" s="48"/>
      <c r="C57" s="48" t="s">
        <v>26</v>
      </c>
      <c r="D57" s="48"/>
      <c r="E57" s="48"/>
      <c r="F57" s="48"/>
      <c r="G57" s="29" t="s">
        <v>17</v>
      </c>
      <c r="H57" s="12"/>
      <c r="I57" s="11"/>
      <c r="J57" s="13">
        <f t="shared" si="2"/>
        <v>0</v>
      </c>
    </row>
    <row r="58" spans="1:10" x14ac:dyDescent="0.2">
      <c r="A58" s="2">
        <v>311.28100000000001</v>
      </c>
      <c r="B58" s="48"/>
      <c r="C58" s="48" t="s">
        <v>27</v>
      </c>
      <c r="D58" s="48"/>
      <c r="E58" s="48"/>
      <c r="F58" s="48"/>
      <c r="G58" s="29" t="s">
        <v>17</v>
      </c>
      <c r="H58" s="12"/>
      <c r="I58" s="11"/>
      <c r="J58" s="13">
        <f t="shared" si="2"/>
        <v>0</v>
      </c>
    </row>
    <row r="59" spans="1:10" x14ac:dyDescent="0.2">
      <c r="A59" s="2">
        <v>312.11099999999999</v>
      </c>
      <c r="B59" s="48"/>
      <c r="C59" s="48" t="s">
        <v>250</v>
      </c>
      <c r="D59" s="48"/>
      <c r="E59" s="48"/>
      <c r="F59" s="48"/>
      <c r="G59" s="29" t="s">
        <v>29</v>
      </c>
      <c r="H59" s="12"/>
      <c r="I59" s="11"/>
      <c r="J59" s="13">
        <f t="shared" ref="J59:J60" si="3">H59*I59</f>
        <v>0</v>
      </c>
    </row>
    <row r="60" spans="1:10" x14ac:dyDescent="0.2">
      <c r="A60" s="2">
        <v>313.24099999999999</v>
      </c>
      <c r="B60" s="48"/>
      <c r="C60" s="48" t="s">
        <v>124</v>
      </c>
      <c r="D60" s="48"/>
      <c r="E60" s="48"/>
      <c r="F60" s="48"/>
      <c r="G60" s="29" t="s">
        <v>17</v>
      </c>
      <c r="H60" s="12"/>
      <c r="I60" s="11"/>
      <c r="J60" s="13">
        <f t="shared" si="3"/>
        <v>0</v>
      </c>
    </row>
    <row r="61" spans="1:10" x14ac:dyDescent="0.2">
      <c r="A61" s="2">
        <v>313.25099999999998</v>
      </c>
      <c r="B61" s="48"/>
      <c r="C61" s="48" t="s">
        <v>28</v>
      </c>
      <c r="D61" s="48"/>
      <c r="E61" s="48"/>
      <c r="F61" s="48"/>
      <c r="G61" s="29" t="s">
        <v>6</v>
      </c>
      <c r="H61" s="12"/>
      <c r="I61" s="11"/>
      <c r="J61" s="13">
        <f>H61*I61</f>
        <v>0</v>
      </c>
    </row>
    <row r="62" spans="1:10" x14ac:dyDescent="0.2">
      <c r="A62" s="2">
        <v>314.11099999999999</v>
      </c>
      <c r="B62" s="48"/>
      <c r="C62" s="48" t="s">
        <v>171</v>
      </c>
      <c r="D62" s="48"/>
      <c r="E62" s="48"/>
      <c r="F62" s="48"/>
      <c r="G62" s="29" t="s">
        <v>6</v>
      </c>
      <c r="H62" s="12"/>
      <c r="I62" s="11"/>
      <c r="J62" s="13">
        <f t="shared" si="1"/>
        <v>0</v>
      </c>
    </row>
    <row r="63" spans="1:10" x14ac:dyDescent="0.2">
      <c r="A63" s="2">
        <v>314.12099999999998</v>
      </c>
      <c r="B63" s="48"/>
      <c r="C63" s="48" t="s">
        <v>172</v>
      </c>
      <c r="D63" s="48"/>
      <c r="E63" s="48"/>
      <c r="F63" s="48"/>
      <c r="G63" s="29" t="s">
        <v>6</v>
      </c>
      <c r="H63" s="12"/>
      <c r="I63" s="11"/>
      <c r="J63" s="13">
        <f t="shared" si="1"/>
        <v>0</v>
      </c>
    </row>
    <row r="64" spans="1:10" x14ac:dyDescent="0.2">
      <c r="A64" s="2">
        <v>314.13099999999997</v>
      </c>
      <c r="B64" s="48"/>
      <c r="C64" s="48" t="s">
        <v>173</v>
      </c>
      <c r="D64" s="48"/>
      <c r="E64" s="48"/>
      <c r="F64" s="48"/>
      <c r="G64" s="29" t="s">
        <v>6</v>
      </c>
      <c r="H64" s="12"/>
      <c r="I64" s="11"/>
      <c r="J64" s="13">
        <f t="shared" si="1"/>
        <v>0</v>
      </c>
    </row>
    <row r="65" spans="1:10" x14ac:dyDescent="0.2">
      <c r="A65" s="2" t="s">
        <v>25</v>
      </c>
      <c r="B65" s="50"/>
      <c r="C65" s="50" t="s">
        <v>174</v>
      </c>
      <c r="D65" s="50"/>
      <c r="E65" s="50"/>
      <c r="F65" s="50"/>
      <c r="G65" s="29" t="s">
        <v>6</v>
      </c>
      <c r="H65" s="10"/>
      <c r="I65" s="11"/>
      <c r="J65" s="13">
        <f t="shared" si="1"/>
        <v>0</v>
      </c>
    </row>
    <row r="66" spans="1:10" x14ac:dyDescent="0.2">
      <c r="A66" s="2" t="s">
        <v>25</v>
      </c>
      <c r="B66" s="48"/>
      <c r="C66" s="48" t="s">
        <v>175</v>
      </c>
      <c r="D66" s="48"/>
      <c r="E66" s="48"/>
      <c r="F66" s="48"/>
      <c r="G66" s="29" t="s">
        <v>6</v>
      </c>
      <c r="H66" s="12"/>
      <c r="I66" s="11"/>
      <c r="J66" s="13">
        <f t="shared" si="1"/>
        <v>0</v>
      </c>
    </row>
    <row r="67" spans="1:10" x14ac:dyDescent="0.2">
      <c r="A67" s="2">
        <v>314.11200000000002</v>
      </c>
      <c r="B67" s="48"/>
      <c r="C67" s="48" t="s">
        <v>255</v>
      </c>
      <c r="D67" s="48"/>
      <c r="E67" s="48"/>
      <c r="F67" s="48"/>
      <c r="G67" s="29" t="s">
        <v>6</v>
      </c>
      <c r="H67" s="12"/>
      <c r="I67" s="11"/>
      <c r="J67" s="13">
        <f t="shared" ref="J67:J68" si="4">H67*I67</f>
        <v>0</v>
      </c>
    </row>
    <row r="68" spans="1:10" x14ac:dyDescent="0.2">
      <c r="A68" s="2">
        <v>314.12200000000001</v>
      </c>
      <c r="B68" s="50"/>
      <c r="C68" s="50" t="s">
        <v>256</v>
      </c>
      <c r="D68" s="50"/>
      <c r="E68" s="50"/>
      <c r="F68" s="50"/>
      <c r="G68" s="28" t="s">
        <v>6</v>
      </c>
      <c r="H68" s="10"/>
      <c r="I68" s="11"/>
      <c r="J68" s="11">
        <f t="shared" si="4"/>
        <v>0</v>
      </c>
    </row>
    <row r="69" spans="1:10" x14ac:dyDescent="0.2">
      <c r="A69" s="2">
        <v>314.14100000000002</v>
      </c>
      <c r="B69" s="48"/>
      <c r="C69" s="48" t="s">
        <v>176</v>
      </c>
      <c r="D69" s="48"/>
      <c r="E69" s="48"/>
      <c r="F69" s="48"/>
      <c r="G69" s="29" t="s">
        <v>6</v>
      </c>
      <c r="H69" s="12"/>
      <c r="I69" s="11"/>
      <c r="J69" s="13">
        <f t="shared" si="1"/>
        <v>0</v>
      </c>
    </row>
    <row r="70" spans="1:10" ht="15" customHeight="1" x14ac:dyDescent="0.2">
      <c r="A70" s="2">
        <v>314.21100000000001</v>
      </c>
      <c r="B70" s="48"/>
      <c r="C70" s="48" t="s">
        <v>177</v>
      </c>
      <c r="D70" s="48"/>
      <c r="E70" s="48"/>
      <c r="F70" s="48"/>
      <c r="G70" s="29" t="s">
        <v>6</v>
      </c>
      <c r="H70" s="12"/>
      <c r="I70" s="11"/>
      <c r="J70" s="13">
        <f>H70*I70</f>
        <v>0</v>
      </c>
    </row>
    <row r="71" spans="1:10" x14ac:dyDescent="0.2">
      <c r="A71" s="2">
        <v>314.21199999999999</v>
      </c>
      <c r="B71" s="48"/>
      <c r="C71" s="48" t="s">
        <v>178</v>
      </c>
      <c r="D71" s="48"/>
      <c r="E71" s="48"/>
      <c r="F71" s="48"/>
      <c r="G71" s="29" t="s">
        <v>6</v>
      </c>
      <c r="H71" s="12"/>
      <c r="I71" s="11"/>
      <c r="J71" s="13">
        <f>H71*I71</f>
        <v>0</v>
      </c>
    </row>
    <row r="72" spans="1:10" x14ac:dyDescent="0.2">
      <c r="A72" s="2" t="s">
        <v>102</v>
      </c>
      <c r="B72" s="48"/>
      <c r="C72" s="48" t="s">
        <v>101</v>
      </c>
      <c r="D72" s="48"/>
      <c r="E72" s="48"/>
      <c r="F72" s="48"/>
      <c r="G72" s="29" t="s">
        <v>6</v>
      </c>
      <c r="H72" s="12"/>
      <c r="I72" s="11"/>
      <c r="J72" s="13">
        <f t="shared" ref="J72" si="5">H72*I72</f>
        <v>0</v>
      </c>
    </row>
    <row r="73" spans="1:10" x14ac:dyDescent="0.2">
      <c r="A73" s="2">
        <v>315.21100000000001</v>
      </c>
      <c r="B73" s="48"/>
      <c r="C73" s="48" t="s">
        <v>30</v>
      </c>
      <c r="D73" s="48"/>
      <c r="E73" s="48"/>
      <c r="F73" s="48"/>
      <c r="G73" s="29" t="s">
        <v>6</v>
      </c>
      <c r="H73" s="12"/>
      <c r="I73" s="11"/>
      <c r="J73" s="13">
        <f>H73*I73</f>
        <v>0</v>
      </c>
    </row>
    <row r="74" spans="1:10" x14ac:dyDescent="0.2">
      <c r="A74" s="2" t="s">
        <v>182</v>
      </c>
      <c r="B74" s="48"/>
      <c r="C74" s="48" t="s">
        <v>31</v>
      </c>
      <c r="D74" s="48"/>
      <c r="E74" s="48"/>
      <c r="F74" s="48"/>
      <c r="G74" s="29" t="s">
        <v>6</v>
      </c>
      <c r="H74" s="12"/>
      <c r="I74" s="11"/>
      <c r="J74" s="13">
        <f>H74*I74</f>
        <v>0</v>
      </c>
    </row>
    <row r="75" spans="1:10" x14ac:dyDescent="0.2">
      <c r="A75" s="2">
        <v>316.11099999999999</v>
      </c>
      <c r="B75" s="48"/>
      <c r="C75" s="48" t="s">
        <v>23</v>
      </c>
      <c r="D75" s="48"/>
      <c r="E75" s="48"/>
      <c r="F75" s="48"/>
      <c r="G75" s="29" t="s">
        <v>6</v>
      </c>
      <c r="H75" s="12"/>
      <c r="I75" s="11"/>
      <c r="J75" s="13">
        <f t="shared" ref="J75:J76" si="6">H75*I75</f>
        <v>0</v>
      </c>
    </row>
    <row r="76" spans="1:10" x14ac:dyDescent="0.2">
      <c r="A76" s="2">
        <v>316.21100000000001</v>
      </c>
      <c r="B76" s="50"/>
      <c r="C76" s="50" t="s">
        <v>24</v>
      </c>
      <c r="D76" s="50"/>
      <c r="E76" s="50"/>
      <c r="F76" s="50"/>
      <c r="G76" s="28" t="s">
        <v>6</v>
      </c>
      <c r="H76" s="10"/>
      <c r="I76" s="11"/>
      <c r="J76" s="13">
        <f t="shared" si="6"/>
        <v>0</v>
      </c>
    </row>
    <row r="77" spans="1:10" ht="12.2" customHeight="1" x14ac:dyDescent="0.2">
      <c r="A77" s="43"/>
      <c r="B77" s="47"/>
      <c r="C77" s="47"/>
      <c r="D77" s="47"/>
      <c r="E77" s="47"/>
      <c r="F77" s="47"/>
      <c r="G77" s="47"/>
      <c r="H77" s="47"/>
      <c r="I77" s="47"/>
      <c r="J77" s="13"/>
    </row>
    <row r="78" spans="1:10" ht="15" x14ac:dyDescent="0.2">
      <c r="A78" s="63">
        <v>310</v>
      </c>
      <c r="B78" s="46"/>
      <c r="C78" s="64" t="s">
        <v>115</v>
      </c>
      <c r="D78" s="47"/>
      <c r="E78" s="47"/>
      <c r="F78" s="47"/>
      <c r="G78" s="47"/>
      <c r="H78" s="47"/>
      <c r="I78" s="47"/>
      <c r="J78" s="35"/>
    </row>
    <row r="79" spans="1:10" ht="15" x14ac:dyDescent="0.2">
      <c r="A79" s="43"/>
      <c r="B79" s="47"/>
      <c r="C79" s="68" t="s">
        <v>157</v>
      </c>
      <c r="D79" s="58"/>
      <c r="E79" s="58"/>
      <c r="F79" s="58"/>
      <c r="G79" s="58"/>
      <c r="H79" s="58"/>
      <c r="I79" s="58"/>
      <c r="J79" s="58"/>
    </row>
    <row r="80" spans="1:10" ht="15" x14ac:dyDescent="0.2">
      <c r="A80" s="2" t="s">
        <v>153</v>
      </c>
      <c r="B80" s="47"/>
      <c r="C80" s="46" t="s">
        <v>158</v>
      </c>
      <c r="D80" s="58"/>
      <c r="E80" s="58"/>
      <c r="F80" s="58"/>
      <c r="G80" s="58"/>
      <c r="H80" s="58"/>
      <c r="I80" s="58"/>
      <c r="J80" s="58"/>
    </row>
    <row r="81" spans="1:11" ht="15" x14ac:dyDescent="0.2">
      <c r="A81" s="43"/>
      <c r="B81" s="47"/>
      <c r="C81" s="51" t="s">
        <v>245</v>
      </c>
      <c r="D81" s="58"/>
      <c r="E81" s="58"/>
      <c r="F81" s="58"/>
      <c r="G81" s="29" t="s">
        <v>17</v>
      </c>
      <c r="H81" s="12"/>
      <c r="I81" s="11"/>
      <c r="J81" s="13">
        <f t="shared" ref="J81" si="7">H81*I81</f>
        <v>0</v>
      </c>
    </row>
    <row r="82" spans="1:11" ht="12" customHeight="1" x14ac:dyDescent="0.2">
      <c r="A82" s="43"/>
      <c r="B82" s="47"/>
      <c r="C82" s="68"/>
      <c r="D82" s="58"/>
      <c r="E82" s="58"/>
      <c r="F82" s="58"/>
      <c r="G82" s="58"/>
      <c r="H82" s="58"/>
      <c r="I82" s="58"/>
      <c r="J82" s="58"/>
    </row>
    <row r="83" spans="1:11" ht="15" x14ac:dyDescent="0.2">
      <c r="A83" s="2" t="s">
        <v>93</v>
      </c>
      <c r="B83" s="48"/>
      <c r="C83" s="64" t="s">
        <v>163</v>
      </c>
      <c r="D83" s="47"/>
      <c r="E83" s="47"/>
      <c r="F83" s="47"/>
      <c r="G83" s="47"/>
      <c r="H83" s="47"/>
      <c r="I83" s="47"/>
      <c r="J83" s="47"/>
    </row>
    <row r="84" spans="1:11" x14ac:dyDescent="0.2">
      <c r="A84" s="51"/>
      <c r="B84" s="48"/>
      <c r="C84" s="48" t="s">
        <v>247</v>
      </c>
      <c r="D84" s="48"/>
      <c r="E84" s="47"/>
      <c r="F84" s="47"/>
      <c r="G84" s="29" t="s">
        <v>17</v>
      </c>
      <c r="H84" s="12"/>
      <c r="I84" s="11"/>
      <c r="J84" s="13">
        <f>H84*I84</f>
        <v>0</v>
      </c>
    </row>
    <row r="85" spans="1:11" ht="12.2" customHeight="1" x14ac:dyDescent="0.2">
      <c r="A85" s="51"/>
      <c r="B85" s="48"/>
      <c r="C85" s="48"/>
      <c r="D85" s="47"/>
      <c r="E85" s="47"/>
      <c r="F85" s="47"/>
      <c r="G85" s="29"/>
      <c r="H85" s="12"/>
      <c r="I85" s="11"/>
      <c r="J85" s="13"/>
    </row>
    <row r="86" spans="1:11" x14ac:dyDescent="0.2">
      <c r="A86" s="2" t="s">
        <v>94</v>
      </c>
      <c r="B86" s="50"/>
      <c r="C86" s="50" t="s">
        <v>165</v>
      </c>
      <c r="D86" s="60"/>
      <c r="E86" s="60"/>
      <c r="F86" s="60"/>
      <c r="G86" s="28" t="s">
        <v>6</v>
      </c>
      <c r="H86" s="10"/>
      <c r="I86" s="11"/>
      <c r="J86" s="11">
        <f t="shared" ref="J86:J91" si="8">H86*I86</f>
        <v>0</v>
      </c>
    </row>
    <row r="87" spans="1:11" x14ac:dyDescent="0.2">
      <c r="A87" s="2">
        <v>313.11200000000002</v>
      </c>
      <c r="B87" s="50"/>
      <c r="C87" s="50" t="s">
        <v>96</v>
      </c>
      <c r="D87" s="60"/>
      <c r="E87" s="60"/>
      <c r="F87" s="60"/>
      <c r="G87" s="29" t="s">
        <v>17</v>
      </c>
      <c r="H87" s="10"/>
      <c r="I87" s="11"/>
      <c r="J87" s="11">
        <f t="shared" si="8"/>
        <v>0</v>
      </c>
    </row>
    <row r="88" spans="1:11" x14ac:dyDescent="0.2">
      <c r="A88" s="2">
        <v>313.21300000000002</v>
      </c>
      <c r="B88" s="50"/>
      <c r="C88" s="50" t="s">
        <v>210</v>
      </c>
      <c r="D88" s="60"/>
      <c r="E88" s="60"/>
      <c r="F88" s="60"/>
      <c r="G88" s="29" t="s">
        <v>17</v>
      </c>
      <c r="H88" s="10"/>
      <c r="I88" s="11"/>
      <c r="J88" s="11">
        <f t="shared" si="8"/>
        <v>0</v>
      </c>
    </row>
    <row r="89" spans="1:11" x14ac:dyDescent="0.2">
      <c r="A89" s="2" t="s">
        <v>25</v>
      </c>
      <c r="B89" s="50"/>
      <c r="C89" s="50" t="s">
        <v>202</v>
      </c>
      <c r="D89" s="60"/>
      <c r="E89" s="60"/>
      <c r="F89" s="60"/>
      <c r="G89" s="29" t="s">
        <v>17</v>
      </c>
      <c r="H89" s="10"/>
      <c r="I89" s="11"/>
      <c r="J89" s="11">
        <f t="shared" si="8"/>
        <v>0</v>
      </c>
    </row>
    <row r="90" spans="1:11" x14ac:dyDescent="0.2">
      <c r="A90" s="2" t="s">
        <v>25</v>
      </c>
      <c r="B90" s="47"/>
      <c r="C90" s="59" t="s">
        <v>114</v>
      </c>
      <c r="D90" s="59"/>
      <c r="E90" s="59"/>
      <c r="F90" s="59"/>
      <c r="G90" s="28" t="s">
        <v>6</v>
      </c>
      <c r="H90" s="81"/>
      <c r="I90" s="11"/>
      <c r="J90" s="13">
        <f t="shared" si="8"/>
        <v>0</v>
      </c>
    </row>
    <row r="91" spans="1:11" x14ac:dyDescent="0.2">
      <c r="A91" s="2" t="s">
        <v>179</v>
      </c>
      <c r="B91" s="8"/>
      <c r="C91" s="50" t="s">
        <v>101</v>
      </c>
      <c r="D91" s="60"/>
      <c r="E91" s="60"/>
      <c r="F91" s="60"/>
      <c r="G91" s="28" t="s">
        <v>6</v>
      </c>
      <c r="H91" s="82"/>
      <c r="I91" s="11"/>
      <c r="J91" s="11">
        <f t="shared" si="8"/>
        <v>0</v>
      </c>
    </row>
    <row r="92" spans="1:11" ht="12.2" customHeight="1" x14ac:dyDescent="0.2">
      <c r="A92" s="43"/>
      <c r="B92" s="47"/>
      <c r="C92" s="8"/>
      <c r="D92" s="8"/>
      <c r="E92" s="8"/>
      <c r="F92" s="8"/>
      <c r="G92" s="8"/>
      <c r="H92" s="8"/>
      <c r="I92" s="8"/>
      <c r="J92" s="11"/>
    </row>
    <row r="93" spans="1:11" ht="15" x14ac:dyDescent="0.2">
      <c r="A93" s="63">
        <v>410</v>
      </c>
      <c r="B93" s="46"/>
      <c r="C93" s="68" t="s">
        <v>205</v>
      </c>
      <c r="D93" s="52"/>
      <c r="E93" s="52"/>
      <c r="F93" s="52"/>
      <c r="G93" s="52"/>
      <c r="H93" s="52"/>
      <c r="I93" s="52"/>
      <c r="J93" s="52"/>
      <c r="K93" s="80"/>
    </row>
    <row r="94" spans="1:11" ht="15" x14ac:dyDescent="0.2">
      <c r="A94" s="2" t="s">
        <v>32</v>
      </c>
      <c r="B94" s="48"/>
      <c r="C94" s="52" t="s">
        <v>164</v>
      </c>
      <c r="D94" s="52"/>
      <c r="E94" s="52"/>
      <c r="F94" s="52"/>
      <c r="G94" s="52"/>
      <c r="H94" s="52"/>
      <c r="I94" s="52"/>
      <c r="J94" s="52"/>
    </row>
    <row r="95" spans="1:11" x14ac:dyDescent="0.2">
      <c r="A95" s="51"/>
      <c r="B95" s="48"/>
      <c r="C95" s="2" t="s">
        <v>245</v>
      </c>
      <c r="D95" s="2"/>
      <c r="E95" s="2"/>
      <c r="F95" s="2"/>
      <c r="G95" s="28" t="s">
        <v>17</v>
      </c>
      <c r="H95" s="10"/>
      <c r="I95" s="11"/>
      <c r="J95" s="11">
        <f>H95*I95</f>
        <v>0</v>
      </c>
    </row>
    <row r="96" spans="1:11" ht="12.2" customHeight="1" x14ac:dyDescent="0.2">
      <c r="A96" s="49"/>
      <c r="B96" s="47"/>
      <c r="C96" s="47"/>
      <c r="D96" s="47"/>
      <c r="E96" s="47"/>
      <c r="F96" s="47"/>
      <c r="G96" s="47"/>
      <c r="H96" s="47"/>
      <c r="I96" s="47"/>
      <c r="J96" s="13"/>
    </row>
    <row r="97" spans="1:10" ht="15" x14ac:dyDescent="0.2">
      <c r="A97" s="2" t="s">
        <v>33</v>
      </c>
      <c r="B97" s="48"/>
      <c r="C97" s="64" t="s">
        <v>184</v>
      </c>
      <c r="D97" s="47"/>
      <c r="E97" s="47"/>
      <c r="F97" s="47"/>
      <c r="G97" s="47"/>
      <c r="H97" s="47"/>
      <c r="I97" s="47"/>
      <c r="J97" s="47"/>
    </row>
    <row r="98" spans="1:10" x14ac:dyDescent="0.2">
      <c r="A98" s="51"/>
      <c r="B98" s="48"/>
      <c r="C98" s="51" t="s">
        <v>246</v>
      </c>
      <c r="D98" s="51"/>
      <c r="E98" s="47"/>
      <c r="F98" s="47"/>
      <c r="G98" s="29" t="s">
        <v>17</v>
      </c>
      <c r="H98" s="12"/>
      <c r="I98" s="11"/>
      <c r="J98" s="13">
        <f>H98*I98</f>
        <v>0</v>
      </c>
    </row>
    <row r="99" spans="1:10" ht="12" customHeight="1" x14ac:dyDescent="0.2">
      <c r="A99" s="51"/>
      <c r="B99" s="48"/>
      <c r="C99" s="51"/>
      <c r="D99" s="51"/>
      <c r="E99" s="47"/>
      <c r="F99" s="47"/>
      <c r="G99" s="29"/>
      <c r="H99" s="12"/>
      <c r="I99" s="11"/>
      <c r="J99" s="13"/>
    </row>
    <row r="100" spans="1:10" ht="15" x14ac:dyDescent="0.2">
      <c r="A100" s="2" t="s">
        <v>35</v>
      </c>
      <c r="B100" s="48"/>
      <c r="C100" s="64" t="s">
        <v>185</v>
      </c>
      <c r="D100" s="47"/>
      <c r="E100" s="47"/>
      <c r="F100" s="47"/>
      <c r="G100" s="47"/>
      <c r="H100" s="47"/>
      <c r="I100" s="47"/>
      <c r="J100" s="47"/>
    </row>
    <row r="101" spans="1:10" x14ac:dyDescent="0.2">
      <c r="A101" s="51"/>
      <c r="B101" s="48"/>
      <c r="C101" s="51" t="s">
        <v>247</v>
      </c>
      <c r="D101" s="51"/>
      <c r="E101" s="47"/>
      <c r="F101" s="47"/>
      <c r="G101" s="29" t="s">
        <v>17</v>
      </c>
      <c r="H101" s="12"/>
      <c r="I101" s="11"/>
      <c r="J101" s="13">
        <f t="shared" ref="J101" si="9">H101*I101</f>
        <v>0</v>
      </c>
    </row>
    <row r="102" spans="1:10" ht="12" customHeight="1" x14ac:dyDescent="0.2">
      <c r="A102" s="51"/>
      <c r="B102" s="48"/>
      <c r="C102" s="51"/>
      <c r="D102" s="51"/>
      <c r="E102" s="47"/>
      <c r="F102" s="47"/>
      <c r="G102" s="29"/>
      <c r="H102" s="12"/>
      <c r="I102" s="11"/>
      <c r="J102" s="13"/>
    </row>
    <row r="103" spans="1:10" ht="15" x14ac:dyDescent="0.2">
      <c r="A103" s="2" t="s">
        <v>161</v>
      </c>
      <c r="B103" s="50"/>
      <c r="C103" s="68" t="s">
        <v>159</v>
      </c>
      <c r="D103" s="50"/>
      <c r="E103" s="50"/>
      <c r="F103" s="50"/>
      <c r="G103" s="50"/>
      <c r="H103" s="50"/>
      <c r="I103" s="50"/>
      <c r="J103" s="50"/>
    </row>
    <row r="104" spans="1:10" x14ac:dyDescent="0.2">
      <c r="A104" s="2"/>
      <c r="B104" s="50"/>
      <c r="C104" s="2" t="s">
        <v>155</v>
      </c>
      <c r="D104" s="2"/>
      <c r="E104" s="8"/>
      <c r="F104" s="8"/>
      <c r="G104" s="28" t="s">
        <v>17</v>
      </c>
      <c r="H104" s="10"/>
      <c r="I104" s="11"/>
      <c r="J104" s="11">
        <f t="shared" ref="J104" si="10">H104*I104</f>
        <v>0</v>
      </c>
    </row>
    <row r="105" spans="1:10" ht="10.5" customHeight="1" x14ac:dyDescent="0.2">
      <c r="A105" s="49"/>
      <c r="B105" s="47"/>
      <c r="C105" s="47"/>
      <c r="D105" s="47"/>
      <c r="E105" s="47"/>
      <c r="F105" s="47"/>
      <c r="G105" s="47"/>
      <c r="H105" s="47"/>
      <c r="I105" s="47"/>
      <c r="J105" s="13"/>
    </row>
    <row r="106" spans="1:10" ht="15" x14ac:dyDescent="0.2">
      <c r="A106" s="2" t="s">
        <v>34</v>
      </c>
      <c r="B106" s="48"/>
      <c r="C106" s="46" t="s">
        <v>158</v>
      </c>
      <c r="D106" s="48"/>
      <c r="E106" s="48"/>
      <c r="F106" s="48"/>
      <c r="G106" s="48"/>
      <c r="H106" s="48"/>
      <c r="I106" s="48"/>
      <c r="J106" s="48"/>
    </row>
    <row r="107" spans="1:10" x14ac:dyDescent="0.2">
      <c r="A107" s="51"/>
      <c r="B107" s="48"/>
      <c r="C107" s="51" t="s">
        <v>245</v>
      </c>
      <c r="D107" s="51"/>
      <c r="E107" s="47"/>
      <c r="F107" s="47"/>
      <c r="G107" s="29" t="s">
        <v>17</v>
      </c>
      <c r="H107" s="12"/>
      <c r="I107" s="11"/>
      <c r="J107" s="13">
        <f>H107*I107</f>
        <v>0</v>
      </c>
    </row>
    <row r="108" spans="1:10" s="80" customFormat="1" ht="15" customHeight="1" x14ac:dyDescent="0.2">
      <c r="A108" s="69" t="s">
        <v>0</v>
      </c>
      <c r="B108" s="73"/>
      <c r="C108" s="68" t="s">
        <v>1</v>
      </c>
      <c r="D108" s="52"/>
      <c r="E108" s="52"/>
      <c r="F108" s="52"/>
      <c r="G108" s="74" t="s">
        <v>2</v>
      </c>
      <c r="H108" s="74" t="s">
        <v>3</v>
      </c>
      <c r="I108" s="75" t="s">
        <v>4</v>
      </c>
      <c r="J108" s="75" t="s">
        <v>5</v>
      </c>
    </row>
    <row r="109" spans="1:10" ht="14.25" customHeight="1" x14ac:dyDescent="0.2">
      <c r="A109" s="2" t="s">
        <v>25</v>
      </c>
      <c r="B109" s="48"/>
      <c r="C109" s="48" t="s">
        <v>261</v>
      </c>
      <c r="D109" s="48"/>
      <c r="E109" s="48"/>
      <c r="F109" s="48"/>
      <c r="G109" s="29" t="s">
        <v>6</v>
      </c>
      <c r="H109" s="12"/>
      <c r="I109" s="11"/>
      <c r="J109" s="13">
        <f>H109*I109</f>
        <v>0</v>
      </c>
    </row>
    <row r="110" spans="1:10" x14ac:dyDescent="0.2">
      <c r="A110" s="2" t="s">
        <v>25</v>
      </c>
      <c r="B110" s="48"/>
      <c r="C110" s="48" t="s">
        <v>262</v>
      </c>
      <c r="D110" s="48"/>
      <c r="E110" s="48"/>
      <c r="F110" s="48"/>
      <c r="G110" s="29" t="s">
        <v>6</v>
      </c>
      <c r="H110" s="12"/>
      <c r="I110" s="11"/>
      <c r="J110" s="13">
        <f t="shared" ref="J110:J139" si="11">H110*I110</f>
        <v>0</v>
      </c>
    </row>
    <row r="111" spans="1:10" x14ac:dyDescent="0.2">
      <c r="A111" s="2" t="s">
        <v>25</v>
      </c>
      <c r="B111" s="48"/>
      <c r="C111" s="48" t="s">
        <v>263</v>
      </c>
      <c r="D111" s="48"/>
      <c r="E111" s="48"/>
      <c r="F111" s="48"/>
      <c r="G111" s="29" t="s">
        <v>6</v>
      </c>
      <c r="H111" s="12"/>
      <c r="I111" s="11"/>
      <c r="J111" s="13">
        <f t="shared" ref="J111" si="12">H111*I111</f>
        <v>0</v>
      </c>
    </row>
    <row r="112" spans="1:10" x14ac:dyDescent="0.2">
      <c r="A112" s="2">
        <v>411.14100000000002</v>
      </c>
      <c r="B112" s="48"/>
      <c r="C112" s="48" t="s">
        <v>92</v>
      </c>
      <c r="D112" s="48"/>
      <c r="E112" s="48"/>
      <c r="F112" s="48"/>
      <c r="G112" s="29" t="s">
        <v>17</v>
      </c>
      <c r="H112" s="12"/>
      <c r="I112" s="11"/>
      <c r="J112" s="13">
        <f t="shared" ref="J112:J114" si="13">H112*I112</f>
        <v>0</v>
      </c>
    </row>
    <row r="113" spans="1:10" x14ac:dyDescent="0.2">
      <c r="A113" s="2">
        <v>411.24099999999999</v>
      </c>
      <c r="B113" s="48"/>
      <c r="C113" s="48" t="s">
        <v>91</v>
      </c>
      <c r="D113" s="48"/>
      <c r="E113" s="48"/>
      <c r="F113" s="48"/>
      <c r="G113" s="29" t="s">
        <v>17</v>
      </c>
      <c r="H113" s="12"/>
      <c r="I113" s="11"/>
      <c r="J113" s="13">
        <f t="shared" si="13"/>
        <v>0</v>
      </c>
    </row>
    <row r="114" spans="1:10" x14ac:dyDescent="0.2">
      <c r="A114" s="2">
        <v>411.24200000000002</v>
      </c>
      <c r="B114" s="50"/>
      <c r="C114" s="50" t="s">
        <v>162</v>
      </c>
      <c r="D114" s="50"/>
      <c r="E114" s="50"/>
      <c r="F114" s="50"/>
      <c r="G114" s="28" t="s">
        <v>17</v>
      </c>
      <c r="H114" s="10"/>
      <c r="I114" s="11"/>
      <c r="J114" s="11">
        <f t="shared" si="13"/>
        <v>0</v>
      </c>
    </row>
    <row r="115" spans="1:10" x14ac:dyDescent="0.2">
      <c r="A115" s="2">
        <v>411.15100000000001</v>
      </c>
      <c r="B115" s="48"/>
      <c r="C115" s="48" t="s">
        <v>127</v>
      </c>
      <c r="D115" s="48"/>
      <c r="E115" s="48"/>
      <c r="F115" s="48"/>
      <c r="G115" s="29" t="s">
        <v>6</v>
      </c>
      <c r="H115" s="12"/>
      <c r="I115" s="11"/>
      <c r="J115" s="13">
        <f t="shared" si="11"/>
        <v>0</v>
      </c>
    </row>
    <row r="116" spans="1:10" x14ac:dyDescent="0.2">
      <c r="A116" s="2">
        <v>411.25099999999998</v>
      </c>
      <c r="B116" s="48"/>
      <c r="C116" s="48" t="s">
        <v>129</v>
      </c>
      <c r="D116" s="48"/>
      <c r="E116" s="48"/>
      <c r="F116" s="48"/>
      <c r="G116" s="29" t="s">
        <v>6</v>
      </c>
      <c r="H116" s="12"/>
      <c r="I116" s="11"/>
      <c r="J116" s="13">
        <f t="shared" ref="J116:J120" si="14">H116*I116</f>
        <v>0</v>
      </c>
    </row>
    <row r="117" spans="1:10" x14ac:dyDescent="0.2">
      <c r="A117" s="2" t="s">
        <v>170</v>
      </c>
      <c r="B117" s="50"/>
      <c r="C117" s="50" t="s">
        <v>130</v>
      </c>
      <c r="D117" s="50"/>
      <c r="E117" s="50"/>
      <c r="F117" s="50"/>
      <c r="G117" s="28" t="s">
        <v>6</v>
      </c>
      <c r="H117" s="10"/>
      <c r="I117" s="11"/>
      <c r="J117" s="11">
        <f t="shared" si="14"/>
        <v>0</v>
      </c>
    </row>
    <row r="118" spans="1:10" x14ac:dyDescent="0.2">
      <c r="A118" s="2">
        <v>411.26100000000002</v>
      </c>
      <c r="B118" s="48"/>
      <c r="C118" s="48" t="s">
        <v>251</v>
      </c>
      <c r="D118" s="48"/>
      <c r="E118" s="48"/>
      <c r="F118" s="48"/>
      <c r="G118" s="29" t="s">
        <v>17</v>
      </c>
      <c r="H118" s="12"/>
      <c r="I118" s="11"/>
      <c r="J118" s="13">
        <f t="shared" si="14"/>
        <v>0</v>
      </c>
    </row>
    <row r="119" spans="1:10" x14ac:dyDescent="0.2">
      <c r="A119" s="2">
        <v>411.221</v>
      </c>
      <c r="B119" s="48"/>
      <c r="C119" s="48" t="s">
        <v>26</v>
      </c>
      <c r="D119" s="48"/>
      <c r="E119" s="48"/>
      <c r="F119" s="48"/>
      <c r="G119" s="29" t="s">
        <v>16</v>
      </c>
      <c r="H119" s="12"/>
      <c r="I119" s="11"/>
      <c r="J119" s="13">
        <f t="shared" ref="J119" si="15">H119*I119</f>
        <v>0</v>
      </c>
    </row>
    <row r="120" spans="1:10" x14ac:dyDescent="0.2">
      <c r="A120" s="2">
        <v>411.28100000000001</v>
      </c>
      <c r="B120" s="48"/>
      <c r="C120" s="50" t="s">
        <v>27</v>
      </c>
      <c r="D120" s="50"/>
      <c r="E120" s="50"/>
      <c r="F120" s="50"/>
      <c r="G120" s="29" t="s">
        <v>16</v>
      </c>
      <c r="H120" s="12"/>
      <c r="I120" s="11"/>
      <c r="J120" s="13">
        <f t="shared" si="14"/>
        <v>0</v>
      </c>
    </row>
    <row r="121" spans="1:10" x14ac:dyDescent="0.2">
      <c r="A121" s="2">
        <v>412.11099999999999</v>
      </c>
      <c r="B121" s="48"/>
      <c r="C121" s="48" t="s">
        <v>250</v>
      </c>
      <c r="D121" s="48"/>
      <c r="E121" s="48"/>
      <c r="F121" s="48"/>
      <c r="G121" s="29" t="s">
        <v>29</v>
      </c>
      <c r="H121" s="12"/>
      <c r="I121" s="11"/>
      <c r="J121" s="13">
        <f t="shared" ref="J121" si="16">H121*I121</f>
        <v>0</v>
      </c>
    </row>
    <row r="122" spans="1:10" ht="14.25" customHeight="1" x14ac:dyDescent="0.2">
      <c r="A122" s="2" t="s">
        <v>98</v>
      </c>
      <c r="B122" s="50"/>
      <c r="C122" s="50" t="s">
        <v>96</v>
      </c>
      <c r="D122" s="60"/>
      <c r="E122" s="60"/>
      <c r="F122" s="60"/>
      <c r="G122" s="29" t="s">
        <v>17</v>
      </c>
      <c r="H122" s="10"/>
      <c r="I122" s="11"/>
      <c r="J122" s="11">
        <f>H122*I122</f>
        <v>0</v>
      </c>
    </row>
    <row r="123" spans="1:10" ht="14.25" customHeight="1" x14ac:dyDescent="0.2">
      <c r="A123" s="2" t="s">
        <v>99</v>
      </c>
      <c r="B123" s="50"/>
      <c r="C123" s="50" t="s">
        <v>97</v>
      </c>
      <c r="D123" s="60"/>
      <c r="E123" s="60"/>
      <c r="F123" s="60"/>
      <c r="G123" s="29" t="s">
        <v>17</v>
      </c>
      <c r="H123" s="10"/>
      <c r="I123" s="11"/>
      <c r="J123" s="11">
        <f t="shared" si="11"/>
        <v>0</v>
      </c>
    </row>
    <row r="124" spans="1:10" x14ac:dyDescent="0.2">
      <c r="A124" s="2" t="s">
        <v>25</v>
      </c>
      <c r="B124" s="47"/>
      <c r="C124" s="59" t="s">
        <v>114</v>
      </c>
      <c r="D124" s="59"/>
      <c r="E124" s="59"/>
      <c r="F124" s="59"/>
      <c r="G124" s="28" t="s">
        <v>6</v>
      </c>
      <c r="H124" s="47"/>
      <c r="I124" s="11"/>
      <c r="J124" s="13">
        <f t="shared" si="11"/>
        <v>0</v>
      </c>
    </row>
    <row r="125" spans="1:10" x14ac:dyDescent="0.2">
      <c r="A125" s="2">
        <v>413.24099999999999</v>
      </c>
      <c r="B125" s="50"/>
      <c r="C125" s="50" t="s">
        <v>126</v>
      </c>
      <c r="D125" s="50"/>
      <c r="E125" s="50"/>
      <c r="F125" s="50"/>
      <c r="G125" s="28" t="s">
        <v>16</v>
      </c>
      <c r="H125" s="10"/>
      <c r="I125" s="11"/>
      <c r="J125" s="13">
        <f t="shared" ref="J125" si="17">H125*I125</f>
        <v>0</v>
      </c>
    </row>
    <row r="126" spans="1:10" x14ac:dyDescent="0.2">
      <c r="A126" s="2">
        <v>413.25099999999998</v>
      </c>
      <c r="B126" s="48"/>
      <c r="C126" s="48" t="s">
        <v>36</v>
      </c>
      <c r="D126" s="48"/>
      <c r="E126" s="48"/>
      <c r="F126" s="48"/>
      <c r="G126" s="29" t="s">
        <v>6</v>
      </c>
      <c r="H126" s="12"/>
      <c r="I126" s="11"/>
      <c r="J126" s="13">
        <f t="shared" ref="J126" si="18">H126*I126</f>
        <v>0</v>
      </c>
    </row>
    <row r="127" spans="1:10" x14ac:dyDescent="0.2">
      <c r="A127" s="2">
        <v>414.11099999999999</v>
      </c>
      <c r="B127" s="48"/>
      <c r="C127" s="48" t="s">
        <v>171</v>
      </c>
      <c r="D127" s="48"/>
      <c r="E127" s="48"/>
      <c r="F127" s="48"/>
      <c r="G127" s="29" t="s">
        <v>6</v>
      </c>
      <c r="H127" s="12"/>
      <c r="I127" s="11"/>
      <c r="J127" s="13">
        <f t="shared" si="11"/>
        <v>0</v>
      </c>
    </row>
    <row r="128" spans="1:10" x14ac:dyDescent="0.2">
      <c r="A128" s="2">
        <v>414.12099999999998</v>
      </c>
      <c r="B128" s="48"/>
      <c r="C128" s="48" t="s">
        <v>172</v>
      </c>
      <c r="D128" s="48"/>
      <c r="E128" s="48"/>
      <c r="F128" s="48"/>
      <c r="G128" s="29" t="s">
        <v>6</v>
      </c>
      <c r="H128" s="12"/>
      <c r="I128" s="11"/>
      <c r="J128" s="13">
        <f t="shared" si="11"/>
        <v>0</v>
      </c>
    </row>
    <row r="129" spans="1:10" x14ac:dyDescent="0.2">
      <c r="A129" s="2">
        <v>414.13099999999997</v>
      </c>
      <c r="B129" s="48"/>
      <c r="C129" s="48" t="s">
        <v>173</v>
      </c>
      <c r="D129" s="48"/>
      <c r="E129" s="48"/>
      <c r="F129" s="48"/>
      <c r="G129" s="29" t="s">
        <v>6</v>
      </c>
      <c r="H129" s="12"/>
      <c r="I129" s="11"/>
      <c r="J129" s="13">
        <f t="shared" si="11"/>
        <v>0</v>
      </c>
    </row>
    <row r="130" spans="1:10" x14ac:dyDescent="0.2">
      <c r="A130" s="2" t="s">
        <v>25</v>
      </c>
      <c r="B130" s="50"/>
      <c r="C130" s="50" t="s">
        <v>174</v>
      </c>
      <c r="D130" s="50"/>
      <c r="E130" s="50"/>
      <c r="F130" s="50"/>
      <c r="G130" s="29" t="s">
        <v>6</v>
      </c>
      <c r="H130" s="10"/>
      <c r="I130" s="11"/>
      <c r="J130" s="13">
        <f t="shared" si="11"/>
        <v>0</v>
      </c>
    </row>
    <row r="131" spans="1:10" x14ac:dyDescent="0.2">
      <c r="A131" s="2" t="s">
        <v>25</v>
      </c>
      <c r="B131" s="48"/>
      <c r="C131" s="48" t="s">
        <v>175</v>
      </c>
      <c r="D131" s="48"/>
      <c r="E131" s="48"/>
      <c r="F131" s="48"/>
      <c r="G131" s="29" t="s">
        <v>6</v>
      </c>
      <c r="H131" s="12"/>
      <c r="I131" s="11"/>
      <c r="J131" s="13">
        <f t="shared" si="11"/>
        <v>0</v>
      </c>
    </row>
    <row r="132" spans="1:10" x14ac:dyDescent="0.2">
      <c r="A132" s="2">
        <v>414.11200000000002</v>
      </c>
      <c r="B132" s="48"/>
      <c r="C132" s="48" t="s">
        <v>180</v>
      </c>
      <c r="D132" s="48"/>
      <c r="E132" s="48"/>
      <c r="F132" s="48"/>
      <c r="G132" s="29" t="s">
        <v>6</v>
      </c>
      <c r="H132" s="12"/>
      <c r="I132" s="11"/>
      <c r="J132" s="13">
        <f t="shared" ref="J132" si="19">H132*I132</f>
        <v>0</v>
      </c>
    </row>
    <row r="133" spans="1:10" x14ac:dyDescent="0.2">
      <c r="A133" s="2">
        <v>414.14100000000002</v>
      </c>
      <c r="B133" s="48"/>
      <c r="C133" s="48" t="s">
        <v>176</v>
      </c>
      <c r="D133" s="48"/>
      <c r="E133" s="48"/>
      <c r="F133" s="48"/>
      <c r="G133" s="29" t="s">
        <v>6</v>
      </c>
      <c r="H133" s="12"/>
      <c r="I133" s="11"/>
      <c r="J133" s="13">
        <f t="shared" si="11"/>
        <v>0</v>
      </c>
    </row>
    <row r="134" spans="1:10" x14ac:dyDescent="0.2">
      <c r="A134" s="2">
        <v>414.21100000000001</v>
      </c>
      <c r="B134" s="48"/>
      <c r="C134" s="48" t="s">
        <v>177</v>
      </c>
      <c r="D134" s="48"/>
      <c r="E134" s="48"/>
      <c r="F134" s="48"/>
      <c r="G134" s="29" t="s">
        <v>6</v>
      </c>
      <c r="H134" s="12"/>
      <c r="I134" s="11"/>
      <c r="J134" s="13">
        <f t="shared" ref="J134:J135" si="20">H134*I134</f>
        <v>0</v>
      </c>
    </row>
    <row r="135" spans="1:10" x14ac:dyDescent="0.2">
      <c r="A135" s="2">
        <v>414.21199999999999</v>
      </c>
      <c r="B135" s="48"/>
      <c r="C135" s="48" t="s">
        <v>178</v>
      </c>
      <c r="D135" s="48"/>
      <c r="E135" s="48"/>
      <c r="F135" s="48"/>
      <c r="G135" s="29" t="s">
        <v>6</v>
      </c>
      <c r="H135" s="12"/>
      <c r="I135" s="11"/>
      <c r="J135" s="13">
        <f t="shared" si="20"/>
        <v>0</v>
      </c>
    </row>
    <row r="136" spans="1:10" x14ac:dyDescent="0.2">
      <c r="A136" s="2">
        <v>415.11099999999999</v>
      </c>
      <c r="B136" s="48"/>
      <c r="C136" s="48" t="s">
        <v>22</v>
      </c>
      <c r="D136" s="48"/>
      <c r="E136" s="48"/>
      <c r="F136" s="48"/>
      <c r="G136" s="29" t="s">
        <v>6</v>
      </c>
      <c r="H136" s="12"/>
      <c r="I136" s="11"/>
      <c r="J136" s="13">
        <f t="shared" ref="J136:J138" si="21">H136*I136</f>
        <v>0</v>
      </c>
    </row>
    <row r="137" spans="1:10" x14ac:dyDescent="0.2">
      <c r="A137" s="2">
        <v>415.12099999999998</v>
      </c>
      <c r="B137" s="50"/>
      <c r="C137" s="50" t="s">
        <v>227</v>
      </c>
      <c r="D137" s="50"/>
      <c r="E137" s="50"/>
      <c r="F137" s="50"/>
      <c r="G137" s="29" t="s">
        <v>6</v>
      </c>
      <c r="H137" s="12"/>
      <c r="I137" s="11"/>
      <c r="J137" s="13">
        <f t="shared" si="21"/>
        <v>0</v>
      </c>
    </row>
    <row r="138" spans="1:10" x14ac:dyDescent="0.2">
      <c r="A138" s="2" t="s">
        <v>100</v>
      </c>
      <c r="B138" s="48"/>
      <c r="C138" s="48" t="s">
        <v>101</v>
      </c>
      <c r="D138" s="48"/>
      <c r="E138" s="48"/>
      <c r="F138" s="48"/>
      <c r="G138" s="29" t="s">
        <v>6</v>
      </c>
      <c r="H138" s="12"/>
      <c r="I138" s="11"/>
      <c r="J138" s="13">
        <f t="shared" si="21"/>
        <v>0</v>
      </c>
    </row>
    <row r="139" spans="1:10" x14ac:dyDescent="0.2">
      <c r="A139" s="2">
        <v>415.21100000000001</v>
      </c>
      <c r="B139" s="48"/>
      <c r="C139" s="48" t="s">
        <v>30</v>
      </c>
      <c r="D139" s="48"/>
      <c r="E139" s="48"/>
      <c r="F139" s="48"/>
      <c r="G139" s="29" t="s">
        <v>6</v>
      </c>
      <c r="H139" s="12"/>
      <c r="I139" s="11"/>
      <c r="J139" s="13">
        <f t="shared" si="11"/>
        <v>0</v>
      </c>
    </row>
    <row r="140" spans="1:10" x14ac:dyDescent="0.2">
      <c r="A140" s="2" t="s">
        <v>181</v>
      </c>
      <c r="B140" s="48"/>
      <c r="C140" s="48" t="s">
        <v>31</v>
      </c>
      <c r="D140" s="48"/>
      <c r="E140" s="48"/>
      <c r="F140" s="48"/>
      <c r="G140" s="29" t="s">
        <v>6</v>
      </c>
      <c r="H140" s="12"/>
      <c r="I140" s="11"/>
      <c r="J140" s="13">
        <f>H140*I140</f>
        <v>0</v>
      </c>
    </row>
    <row r="141" spans="1:10" x14ac:dyDescent="0.2">
      <c r="A141" s="2">
        <v>416.11099999999999</v>
      </c>
      <c r="B141" s="48"/>
      <c r="C141" s="48" t="s">
        <v>23</v>
      </c>
      <c r="D141" s="48"/>
      <c r="E141" s="48"/>
      <c r="F141" s="48"/>
      <c r="G141" s="29" t="s">
        <v>6</v>
      </c>
      <c r="H141" s="12"/>
      <c r="I141" s="11"/>
      <c r="J141" s="13">
        <f t="shared" ref="J141:J142" si="22">H141*I141</f>
        <v>0</v>
      </c>
    </row>
    <row r="142" spans="1:10" x14ac:dyDescent="0.2">
      <c r="A142" s="2">
        <v>416.21100000000001</v>
      </c>
      <c r="B142" s="50"/>
      <c r="C142" s="50" t="s">
        <v>24</v>
      </c>
      <c r="D142" s="50"/>
      <c r="E142" s="50"/>
      <c r="F142" s="50"/>
      <c r="G142" s="28" t="s">
        <v>6</v>
      </c>
      <c r="H142" s="10"/>
      <c r="I142" s="11"/>
      <c r="J142" s="13">
        <f t="shared" si="22"/>
        <v>0</v>
      </c>
    </row>
    <row r="143" spans="1:10" ht="12.2" customHeight="1" x14ac:dyDescent="0.2">
      <c r="A143" s="53"/>
      <c r="B143" s="53"/>
      <c r="C143" s="53"/>
      <c r="D143" s="53"/>
      <c r="E143" s="53"/>
      <c r="F143" s="53"/>
      <c r="G143" s="53"/>
      <c r="H143" s="53"/>
      <c r="I143" s="53"/>
      <c r="J143" s="53"/>
    </row>
    <row r="144" spans="1:10" ht="15" x14ac:dyDescent="0.2">
      <c r="A144" s="69" t="s">
        <v>25</v>
      </c>
      <c r="B144" s="73"/>
      <c r="C144" s="68" t="s">
        <v>37</v>
      </c>
      <c r="D144" s="52"/>
      <c r="E144" s="52"/>
      <c r="F144" s="52"/>
      <c r="G144" s="52"/>
      <c r="H144" s="52"/>
      <c r="I144" s="52"/>
      <c r="J144" s="52"/>
    </row>
    <row r="145" spans="1:11" x14ac:dyDescent="0.2">
      <c r="A145" s="2" t="s">
        <v>25</v>
      </c>
      <c r="B145" s="54"/>
      <c r="C145" s="50" t="s">
        <v>257</v>
      </c>
      <c r="D145" s="50"/>
      <c r="E145" s="50"/>
      <c r="F145" s="50"/>
      <c r="G145" s="28" t="s">
        <v>16</v>
      </c>
      <c r="H145" s="10"/>
      <c r="I145" s="11"/>
      <c r="J145" s="11">
        <f t="shared" ref="J145:J153" si="23">H145*I145</f>
        <v>0</v>
      </c>
    </row>
    <row r="146" spans="1:11" x14ac:dyDescent="0.2">
      <c r="A146" s="2" t="s">
        <v>25</v>
      </c>
      <c r="B146" s="54"/>
      <c r="C146" s="50" t="s">
        <v>258</v>
      </c>
      <c r="D146" s="50"/>
      <c r="E146" s="50"/>
      <c r="F146" s="50"/>
      <c r="G146" s="28" t="s">
        <v>16</v>
      </c>
      <c r="H146" s="10"/>
      <c r="I146" s="11"/>
      <c r="J146" s="11">
        <f t="shared" si="23"/>
        <v>0</v>
      </c>
    </row>
    <row r="147" spans="1:11" x14ac:dyDescent="0.2">
      <c r="A147" s="2" t="s">
        <v>25</v>
      </c>
      <c r="B147" s="54"/>
      <c r="C147" s="50" t="s">
        <v>259</v>
      </c>
      <c r="D147" s="50"/>
      <c r="E147" s="50"/>
      <c r="F147" s="50"/>
      <c r="G147" s="28" t="s">
        <v>6</v>
      </c>
      <c r="H147" s="10"/>
      <c r="I147" s="11"/>
      <c r="J147" s="11">
        <f t="shared" si="23"/>
        <v>0</v>
      </c>
    </row>
    <row r="148" spans="1:11" x14ac:dyDescent="0.2">
      <c r="A148" s="2" t="s">
        <v>25</v>
      </c>
      <c r="B148" s="54"/>
      <c r="C148" s="50" t="s">
        <v>260</v>
      </c>
      <c r="D148" s="50"/>
      <c r="E148" s="50"/>
      <c r="F148" s="50"/>
      <c r="G148" s="28" t="s">
        <v>6</v>
      </c>
      <c r="H148" s="10"/>
      <c r="I148" s="11"/>
      <c r="J148" s="11">
        <f t="shared" si="23"/>
        <v>0</v>
      </c>
    </row>
    <row r="149" spans="1:11" x14ac:dyDescent="0.2">
      <c r="A149" s="2" t="s">
        <v>25</v>
      </c>
      <c r="B149" s="54"/>
      <c r="C149" s="50" t="s">
        <v>131</v>
      </c>
      <c r="D149" s="50"/>
      <c r="E149" s="50"/>
      <c r="F149" s="50"/>
      <c r="G149" s="28" t="s">
        <v>6</v>
      </c>
      <c r="H149" s="10"/>
      <c r="I149" s="11"/>
      <c r="J149" s="11">
        <f t="shared" si="23"/>
        <v>0</v>
      </c>
    </row>
    <row r="150" spans="1:11" x14ac:dyDescent="0.2">
      <c r="A150" s="2" t="s">
        <v>25</v>
      </c>
      <c r="B150" s="54"/>
      <c r="C150" s="50" t="s">
        <v>38</v>
      </c>
      <c r="D150" s="50"/>
      <c r="E150" s="50"/>
      <c r="F150" s="50"/>
      <c r="G150" s="28" t="s">
        <v>16</v>
      </c>
      <c r="H150" s="10"/>
      <c r="I150" s="11"/>
      <c r="J150" s="11">
        <f t="shared" si="23"/>
        <v>0</v>
      </c>
    </row>
    <row r="151" spans="1:11" x14ac:dyDescent="0.2">
      <c r="A151" s="2" t="s">
        <v>25</v>
      </c>
      <c r="B151" s="54"/>
      <c r="C151" s="50" t="s">
        <v>39</v>
      </c>
      <c r="D151" s="50"/>
      <c r="E151" s="50"/>
      <c r="F151" s="50"/>
      <c r="G151" s="28" t="s">
        <v>16</v>
      </c>
      <c r="H151" s="10"/>
      <c r="I151" s="11"/>
      <c r="J151" s="11">
        <f t="shared" si="23"/>
        <v>0</v>
      </c>
    </row>
    <row r="152" spans="1:11" x14ac:dyDescent="0.2">
      <c r="A152" s="2" t="s">
        <v>25</v>
      </c>
      <c r="B152" s="54"/>
      <c r="C152" s="50" t="s">
        <v>27</v>
      </c>
      <c r="D152" s="50"/>
      <c r="E152" s="50"/>
      <c r="F152" s="50"/>
      <c r="G152" s="28" t="s">
        <v>16</v>
      </c>
      <c r="H152" s="10"/>
      <c r="I152" s="11"/>
      <c r="J152" s="11">
        <f t="shared" si="23"/>
        <v>0</v>
      </c>
    </row>
    <row r="153" spans="1:11" x14ac:dyDescent="0.2">
      <c r="A153" s="2" t="s">
        <v>25</v>
      </c>
      <c r="B153" s="54"/>
      <c r="C153" s="50" t="s">
        <v>22</v>
      </c>
      <c r="D153" s="50"/>
      <c r="E153" s="50"/>
      <c r="F153" s="50"/>
      <c r="G153" s="28" t="s">
        <v>6</v>
      </c>
      <c r="H153" s="10"/>
      <c r="I153" s="11"/>
      <c r="J153" s="11">
        <f t="shared" si="23"/>
        <v>0</v>
      </c>
    </row>
    <row r="154" spans="1:11" ht="12.2" customHeight="1" x14ac:dyDescent="0.2">
      <c r="A154" s="54"/>
      <c r="B154" s="54"/>
      <c r="C154" s="54"/>
      <c r="D154" s="54"/>
      <c r="E154" s="54"/>
      <c r="F154" s="54"/>
      <c r="G154" s="54"/>
      <c r="H154" s="54"/>
      <c r="I154" s="54"/>
      <c r="J154" s="11"/>
    </row>
    <row r="155" spans="1:11" ht="15" x14ac:dyDescent="0.2">
      <c r="A155" s="63">
        <v>510</v>
      </c>
      <c r="B155" s="46"/>
      <c r="C155" s="68" t="s">
        <v>206</v>
      </c>
      <c r="D155" s="52"/>
      <c r="E155" s="52"/>
      <c r="F155" s="52"/>
      <c r="G155" s="52"/>
      <c r="H155" s="52"/>
      <c r="I155" s="52"/>
      <c r="J155" s="52"/>
      <c r="K155" s="80"/>
    </row>
    <row r="156" spans="1:11" ht="15" x14ac:dyDescent="0.2">
      <c r="A156" s="2" t="s">
        <v>40</v>
      </c>
      <c r="B156" s="48"/>
      <c r="C156" s="46" t="s">
        <v>160</v>
      </c>
      <c r="D156" s="46"/>
      <c r="E156" s="46"/>
      <c r="F156" s="46"/>
      <c r="G156" s="46"/>
      <c r="H156" s="46"/>
      <c r="I156" s="46"/>
      <c r="J156" s="46"/>
    </row>
    <row r="157" spans="1:11" x14ac:dyDescent="0.2">
      <c r="A157" s="51"/>
      <c r="B157" s="48"/>
      <c r="C157" s="51" t="s">
        <v>245</v>
      </c>
      <c r="D157" s="51"/>
      <c r="E157" s="51"/>
      <c r="F157" s="51"/>
      <c r="G157" s="29" t="s">
        <v>16</v>
      </c>
      <c r="H157" s="12"/>
      <c r="I157" s="11"/>
      <c r="J157" s="13">
        <f>H157*I157</f>
        <v>0</v>
      </c>
    </row>
    <row r="158" spans="1:11" x14ac:dyDescent="0.2">
      <c r="A158" s="51"/>
      <c r="B158" s="48"/>
      <c r="C158" s="51"/>
      <c r="D158" s="51"/>
      <c r="E158" s="51"/>
      <c r="F158" s="51"/>
      <c r="G158" s="29"/>
      <c r="H158" s="12"/>
      <c r="I158" s="11"/>
      <c r="J158" s="13"/>
    </row>
    <row r="159" spans="1:11" ht="15" x14ac:dyDescent="0.2">
      <c r="A159" s="2" t="s">
        <v>41</v>
      </c>
      <c r="B159" s="48"/>
      <c r="C159" s="46" t="s">
        <v>183</v>
      </c>
      <c r="D159" s="47"/>
      <c r="E159" s="47"/>
      <c r="F159" s="47"/>
      <c r="G159" s="47"/>
      <c r="H159" s="47"/>
      <c r="I159" s="47"/>
      <c r="J159" s="47"/>
    </row>
    <row r="160" spans="1:11" x14ac:dyDescent="0.2">
      <c r="A160" s="51"/>
      <c r="B160" s="48"/>
      <c r="C160" s="51" t="s">
        <v>246</v>
      </c>
      <c r="D160" s="51"/>
      <c r="E160" s="47"/>
      <c r="F160" s="47"/>
      <c r="G160" s="29" t="s">
        <v>17</v>
      </c>
      <c r="H160" s="12"/>
      <c r="I160" s="11"/>
      <c r="J160" s="13">
        <f t="shared" ref="J160" si="24">H160*I160</f>
        <v>0</v>
      </c>
    </row>
    <row r="161" spans="1:10" ht="12.2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</row>
    <row r="162" spans="1:10" ht="15" x14ac:dyDescent="0.2">
      <c r="A162" s="2" t="s">
        <v>42</v>
      </c>
      <c r="B162" s="48"/>
      <c r="C162" s="46" t="s">
        <v>158</v>
      </c>
      <c r="D162" s="48"/>
      <c r="E162" s="48"/>
      <c r="F162" s="48"/>
      <c r="G162" s="48"/>
      <c r="H162" s="48"/>
      <c r="I162" s="48"/>
      <c r="J162" s="48"/>
    </row>
    <row r="163" spans="1:10" x14ac:dyDescent="0.2">
      <c r="A163" s="51"/>
      <c r="B163" s="48"/>
      <c r="C163" s="51" t="s">
        <v>245</v>
      </c>
      <c r="D163" s="51"/>
      <c r="E163" s="47"/>
      <c r="F163" s="47"/>
      <c r="G163" s="29" t="s">
        <v>17</v>
      </c>
      <c r="H163" s="12"/>
      <c r="I163" s="11"/>
      <c r="J163" s="13">
        <f>H163*I163</f>
        <v>0</v>
      </c>
    </row>
    <row r="164" spans="1:10" ht="15.75" customHeight="1" x14ac:dyDescent="0.2">
      <c r="A164" s="63" t="s">
        <v>0</v>
      </c>
      <c r="B164" s="43"/>
      <c r="C164" s="64" t="s">
        <v>1</v>
      </c>
      <c r="D164" s="46"/>
      <c r="E164" s="46"/>
      <c r="F164" s="46"/>
      <c r="G164" s="65" t="s">
        <v>2</v>
      </c>
      <c r="H164" s="65" t="s">
        <v>3</v>
      </c>
      <c r="I164" s="67" t="s">
        <v>4</v>
      </c>
      <c r="J164" s="67" t="s">
        <v>5</v>
      </c>
    </row>
    <row r="165" spans="1:10" ht="15" x14ac:dyDescent="0.2">
      <c r="A165" s="2" t="s">
        <v>43</v>
      </c>
      <c r="B165" s="48"/>
      <c r="C165" s="64" t="s">
        <v>186</v>
      </c>
      <c r="D165" s="47"/>
      <c r="E165" s="47"/>
      <c r="F165" s="47"/>
      <c r="G165" s="47"/>
      <c r="H165" s="47"/>
      <c r="I165" s="47"/>
      <c r="J165" s="47"/>
    </row>
    <row r="166" spans="1:10" x14ac:dyDescent="0.2">
      <c r="A166" s="51"/>
      <c r="B166" s="48"/>
      <c r="C166" s="51" t="s">
        <v>247</v>
      </c>
      <c r="D166" s="51"/>
      <c r="E166" s="47"/>
      <c r="F166" s="47"/>
      <c r="G166" s="29" t="s">
        <v>17</v>
      </c>
      <c r="H166" s="12"/>
      <c r="I166" s="11"/>
      <c r="J166" s="13">
        <f t="shared" ref="J166" si="25">H166*I166</f>
        <v>0</v>
      </c>
    </row>
    <row r="167" spans="1:10" ht="12" customHeight="1" x14ac:dyDescent="0.2">
      <c r="A167" s="49"/>
      <c r="B167" s="47"/>
      <c r="C167" s="47"/>
      <c r="D167" s="47"/>
      <c r="E167" s="47"/>
      <c r="F167" s="47"/>
      <c r="G167" s="47"/>
      <c r="H167" s="47"/>
      <c r="I167" s="47"/>
      <c r="J167" s="13"/>
    </row>
    <row r="168" spans="1:10" ht="15" x14ac:dyDescent="0.2">
      <c r="A168" s="51" t="s">
        <v>229</v>
      </c>
      <c r="B168" s="48"/>
      <c r="C168" s="84" t="s">
        <v>230</v>
      </c>
      <c r="D168" s="47"/>
      <c r="E168" s="47"/>
      <c r="F168" s="47"/>
      <c r="G168" s="47"/>
      <c r="H168" s="47"/>
      <c r="I168" s="47"/>
      <c r="J168" s="47"/>
    </row>
    <row r="169" spans="1:10" x14ac:dyDescent="0.2">
      <c r="A169" s="51"/>
      <c r="B169" s="48"/>
      <c r="C169" s="51" t="s">
        <v>248</v>
      </c>
      <c r="D169" s="51"/>
      <c r="E169" s="47"/>
      <c r="F169" s="47"/>
      <c r="G169" s="29" t="s">
        <v>17</v>
      </c>
      <c r="H169" s="12"/>
      <c r="I169" s="11"/>
      <c r="J169" s="13">
        <f>H169*I169</f>
        <v>0</v>
      </c>
    </row>
    <row r="170" spans="1:10" ht="12.2" customHeight="1" x14ac:dyDescent="0.2">
      <c r="A170" s="49"/>
      <c r="B170" s="47"/>
      <c r="C170" s="47"/>
      <c r="D170" s="47"/>
      <c r="E170" s="47"/>
      <c r="F170" s="47"/>
      <c r="G170" s="47"/>
      <c r="H170" s="47"/>
      <c r="I170" s="47"/>
      <c r="J170" s="13"/>
    </row>
    <row r="171" spans="1:10" ht="15" x14ac:dyDescent="0.2">
      <c r="A171" s="2" t="s">
        <v>44</v>
      </c>
      <c r="B171" s="48"/>
      <c r="C171" s="64" t="s">
        <v>187</v>
      </c>
      <c r="D171" s="47"/>
      <c r="E171" s="47"/>
      <c r="F171" s="47"/>
      <c r="G171" s="47"/>
      <c r="H171" s="47"/>
      <c r="I171" s="47"/>
      <c r="J171" s="47"/>
    </row>
    <row r="172" spans="1:10" x14ac:dyDescent="0.2">
      <c r="A172" s="51"/>
      <c r="B172" s="48"/>
      <c r="C172" s="51" t="s">
        <v>249</v>
      </c>
      <c r="D172" s="51"/>
      <c r="E172" s="47"/>
      <c r="F172" s="47"/>
      <c r="G172" s="29" t="s">
        <v>17</v>
      </c>
      <c r="H172" s="12"/>
      <c r="I172" s="11"/>
      <c r="J172" s="13">
        <f>H172*I172</f>
        <v>0</v>
      </c>
    </row>
    <row r="173" spans="1:10" ht="12.2" customHeight="1" x14ac:dyDescent="0.2">
      <c r="A173" s="49"/>
      <c r="B173" s="47"/>
      <c r="C173" s="47"/>
      <c r="D173" s="47"/>
      <c r="E173" s="47"/>
      <c r="F173" s="47"/>
      <c r="G173" s="47"/>
      <c r="H173" s="47"/>
      <c r="I173" s="47"/>
      <c r="J173" s="13"/>
    </row>
    <row r="174" spans="1:10" x14ac:dyDescent="0.2">
      <c r="A174" s="2" t="s">
        <v>45</v>
      </c>
      <c r="B174" s="48"/>
      <c r="C174" s="48" t="s">
        <v>156</v>
      </c>
      <c r="D174" s="48"/>
      <c r="E174" s="48"/>
      <c r="F174" s="48"/>
      <c r="G174" s="29" t="s">
        <v>6</v>
      </c>
      <c r="H174" s="12"/>
      <c r="I174" s="11"/>
      <c r="J174" s="13">
        <f>H174*I174</f>
        <v>0</v>
      </c>
    </row>
    <row r="175" spans="1:10" x14ac:dyDescent="0.2">
      <c r="A175" s="2">
        <v>511.14100000000002</v>
      </c>
      <c r="B175" s="48"/>
      <c r="C175" s="48" t="s">
        <v>132</v>
      </c>
      <c r="D175" s="48"/>
      <c r="E175" s="48"/>
      <c r="F175" s="48"/>
      <c r="G175" s="29" t="s">
        <v>16</v>
      </c>
      <c r="H175" s="12"/>
      <c r="I175" s="11"/>
      <c r="J175" s="13">
        <f t="shared" ref="J175:J181" si="26">H175*I175</f>
        <v>0</v>
      </c>
    </row>
    <row r="176" spans="1:10" x14ac:dyDescent="0.2">
      <c r="A176" s="2">
        <v>511.26100000000002</v>
      </c>
      <c r="B176" s="48"/>
      <c r="C176" s="48" t="s">
        <v>251</v>
      </c>
      <c r="D176" s="48"/>
      <c r="E176" s="48"/>
      <c r="F176" s="48"/>
      <c r="G176" s="29" t="s">
        <v>16</v>
      </c>
      <c r="H176" s="12"/>
      <c r="I176" s="11"/>
      <c r="J176" s="13">
        <f t="shared" si="26"/>
        <v>0</v>
      </c>
    </row>
    <row r="177" spans="1:10" x14ac:dyDescent="0.2">
      <c r="A177" s="2" t="s">
        <v>25</v>
      </c>
      <c r="B177" s="50"/>
      <c r="C177" s="50" t="s">
        <v>46</v>
      </c>
      <c r="D177" s="50"/>
      <c r="E177" s="50"/>
      <c r="F177" s="50"/>
      <c r="G177" s="28" t="s">
        <v>16</v>
      </c>
      <c r="H177" s="10"/>
      <c r="I177" s="11"/>
      <c r="J177" s="11">
        <f t="shared" si="26"/>
        <v>0</v>
      </c>
    </row>
    <row r="178" spans="1:10" x14ac:dyDescent="0.2">
      <c r="A178" s="2">
        <v>511.221</v>
      </c>
      <c r="B178" s="48"/>
      <c r="C178" s="48" t="s">
        <v>26</v>
      </c>
      <c r="D178" s="48"/>
      <c r="E178" s="48"/>
      <c r="F178" s="48"/>
      <c r="G178" s="29" t="s">
        <v>16</v>
      </c>
      <c r="H178" s="12"/>
      <c r="I178" s="11"/>
      <c r="J178" s="13">
        <f t="shared" si="26"/>
        <v>0</v>
      </c>
    </row>
    <row r="179" spans="1:10" x14ac:dyDescent="0.2">
      <c r="A179" s="2" t="s">
        <v>25</v>
      </c>
      <c r="B179" s="48"/>
      <c r="C179" s="50" t="s">
        <v>47</v>
      </c>
      <c r="D179" s="50"/>
      <c r="E179" s="50"/>
      <c r="F179" s="50"/>
      <c r="G179" s="29" t="s">
        <v>16</v>
      </c>
      <c r="H179" s="12"/>
      <c r="I179" s="11"/>
      <c r="J179" s="13">
        <f t="shared" si="26"/>
        <v>0</v>
      </c>
    </row>
    <row r="180" spans="1:10" x14ac:dyDescent="0.2">
      <c r="A180" s="2">
        <v>514.11199999999997</v>
      </c>
      <c r="B180" s="50"/>
      <c r="C180" s="50" t="s">
        <v>255</v>
      </c>
      <c r="D180" s="50"/>
      <c r="E180" s="50"/>
      <c r="F180" s="50"/>
      <c r="G180" s="28" t="s">
        <v>6</v>
      </c>
      <c r="H180" s="10"/>
      <c r="I180" s="11"/>
      <c r="J180" s="11">
        <f t="shared" si="26"/>
        <v>0</v>
      </c>
    </row>
    <row r="181" spans="1:10" x14ac:dyDescent="0.2">
      <c r="A181" s="2">
        <v>514.12199999999996</v>
      </c>
      <c r="B181" s="50"/>
      <c r="C181" s="50" t="s">
        <v>256</v>
      </c>
      <c r="D181" s="50"/>
      <c r="E181" s="50"/>
      <c r="F181" s="50"/>
      <c r="G181" s="28" t="s">
        <v>6</v>
      </c>
      <c r="H181" s="10"/>
      <c r="I181" s="11"/>
      <c r="J181" s="11">
        <f t="shared" si="26"/>
        <v>0</v>
      </c>
    </row>
    <row r="182" spans="1:10" ht="12" customHeight="1" x14ac:dyDescent="0.2">
      <c r="A182" s="63"/>
      <c r="B182" s="43"/>
      <c r="C182" s="64"/>
      <c r="D182" s="46"/>
      <c r="E182" s="46"/>
      <c r="F182" s="46"/>
      <c r="G182" s="65"/>
      <c r="H182" s="65"/>
      <c r="I182" s="67"/>
      <c r="J182" s="67"/>
    </row>
    <row r="183" spans="1:10" ht="15" x14ac:dyDescent="0.2">
      <c r="A183" s="69" t="s">
        <v>25</v>
      </c>
      <c r="B183" s="48"/>
      <c r="C183" s="64" t="s">
        <v>48</v>
      </c>
      <c r="D183" s="56"/>
      <c r="E183" s="56"/>
      <c r="F183" s="56"/>
      <c r="G183" s="56"/>
      <c r="H183" s="56"/>
      <c r="I183" s="56"/>
      <c r="J183" s="56"/>
    </row>
    <row r="184" spans="1:10" x14ac:dyDescent="0.2">
      <c r="A184" s="2" t="s">
        <v>25</v>
      </c>
      <c r="B184" s="48"/>
      <c r="C184" s="48" t="s">
        <v>49</v>
      </c>
      <c r="D184" s="48"/>
      <c r="E184" s="48"/>
      <c r="F184" s="48"/>
      <c r="G184" s="29" t="s">
        <v>16</v>
      </c>
      <c r="H184" s="12"/>
      <c r="I184" s="11"/>
      <c r="J184" s="13">
        <f>H184*I184</f>
        <v>0</v>
      </c>
    </row>
    <row r="185" spans="1:10" x14ac:dyDescent="0.2">
      <c r="A185" s="2" t="s">
        <v>25</v>
      </c>
      <c r="B185" s="48"/>
      <c r="C185" s="48" t="s">
        <v>26</v>
      </c>
      <c r="D185" s="48"/>
      <c r="E185" s="48"/>
      <c r="F185" s="48"/>
      <c r="G185" s="29" t="s">
        <v>16</v>
      </c>
      <c r="H185" s="12"/>
      <c r="I185" s="11"/>
      <c r="J185" s="13">
        <f>H185*I185</f>
        <v>0</v>
      </c>
    </row>
    <row r="186" spans="1:10" x14ac:dyDescent="0.2">
      <c r="A186" s="2" t="s">
        <v>25</v>
      </c>
      <c r="B186" s="48"/>
      <c r="C186" s="48" t="s">
        <v>188</v>
      </c>
      <c r="D186" s="48"/>
      <c r="E186" s="48"/>
      <c r="F186" s="48"/>
      <c r="G186" s="29" t="s">
        <v>16</v>
      </c>
      <c r="H186" s="12"/>
      <c r="I186" s="11"/>
      <c r="J186" s="13">
        <f>H186*I186</f>
        <v>0</v>
      </c>
    </row>
    <row r="187" spans="1:10" x14ac:dyDescent="0.2">
      <c r="A187" s="2" t="s">
        <v>25</v>
      </c>
      <c r="B187" s="48"/>
      <c r="C187" s="48" t="s">
        <v>239</v>
      </c>
      <c r="D187" s="48"/>
      <c r="E187" s="48"/>
      <c r="F187" s="48"/>
      <c r="G187" s="29" t="s">
        <v>16</v>
      </c>
      <c r="H187" s="12"/>
      <c r="I187" s="11"/>
      <c r="J187" s="13">
        <f>H187*I187</f>
        <v>0</v>
      </c>
    </row>
    <row r="188" spans="1:10" ht="12.2" customHeight="1" x14ac:dyDescent="0.2"/>
    <row r="189" spans="1:10" ht="15" x14ac:dyDescent="0.2">
      <c r="A189" s="69">
        <v>710</v>
      </c>
      <c r="B189" s="46"/>
      <c r="C189" s="64" t="s">
        <v>122</v>
      </c>
      <c r="D189" s="47"/>
      <c r="E189" s="47"/>
      <c r="F189" s="47"/>
      <c r="G189" s="47"/>
      <c r="H189" s="47"/>
      <c r="I189" s="47"/>
      <c r="J189" s="47"/>
    </row>
    <row r="190" spans="1:10" ht="15" x14ac:dyDescent="0.2">
      <c r="A190" s="76"/>
      <c r="B190" s="46"/>
      <c r="C190" s="64" t="s">
        <v>50</v>
      </c>
      <c r="D190" s="47"/>
      <c r="E190" s="47"/>
      <c r="F190" s="47"/>
      <c r="G190" s="47"/>
      <c r="H190" s="47"/>
      <c r="I190" s="47"/>
      <c r="J190" s="47"/>
    </row>
    <row r="191" spans="1:10" x14ac:dyDescent="0.2">
      <c r="A191" s="2" t="s">
        <v>51</v>
      </c>
      <c r="B191" s="48"/>
      <c r="C191" s="48" t="s">
        <v>188</v>
      </c>
      <c r="D191" s="48"/>
      <c r="E191" s="48"/>
      <c r="F191" s="48"/>
      <c r="G191" s="29" t="s">
        <v>16</v>
      </c>
      <c r="H191" s="12"/>
      <c r="I191" s="11"/>
      <c r="J191" s="13">
        <f>H191*I191</f>
        <v>0</v>
      </c>
    </row>
    <row r="192" spans="1:10" x14ac:dyDescent="0.2">
      <c r="A192" s="2" t="s">
        <v>52</v>
      </c>
      <c r="B192" s="48"/>
      <c r="C192" s="48" t="s">
        <v>19</v>
      </c>
      <c r="D192" s="48"/>
      <c r="E192" s="48"/>
      <c r="F192" s="48"/>
      <c r="G192" s="29" t="s">
        <v>16</v>
      </c>
      <c r="H192" s="12"/>
      <c r="I192" s="11"/>
      <c r="J192" s="13">
        <f>H192*I192</f>
        <v>0</v>
      </c>
    </row>
    <row r="193" spans="1:10" x14ac:dyDescent="0.2">
      <c r="A193" s="2" t="s">
        <v>231</v>
      </c>
      <c r="B193" s="50"/>
      <c r="C193" s="50" t="s">
        <v>232</v>
      </c>
      <c r="D193" s="50"/>
      <c r="E193" s="50"/>
      <c r="F193" s="50"/>
      <c r="G193" s="29" t="s">
        <v>16</v>
      </c>
      <c r="H193" s="12"/>
      <c r="I193" s="11"/>
      <c r="J193" s="13">
        <f t="shared" ref="J193:J194" si="27">H193*I193</f>
        <v>0</v>
      </c>
    </row>
    <row r="194" spans="1:10" x14ac:dyDescent="0.2">
      <c r="A194" s="2">
        <v>711.15099999999995</v>
      </c>
      <c r="B194" s="50"/>
      <c r="C194" s="50" t="s">
        <v>131</v>
      </c>
      <c r="D194" s="50"/>
      <c r="E194" s="50"/>
      <c r="F194" s="50"/>
      <c r="G194" s="29" t="s">
        <v>6</v>
      </c>
      <c r="H194" s="12"/>
      <c r="I194" s="11"/>
      <c r="J194" s="13">
        <f t="shared" si="27"/>
        <v>0</v>
      </c>
    </row>
    <row r="195" spans="1:10" ht="12" customHeight="1" x14ac:dyDescent="0.2">
      <c r="A195" s="2"/>
      <c r="B195" s="48"/>
      <c r="C195" s="48"/>
      <c r="D195" s="48"/>
      <c r="E195" s="48"/>
      <c r="F195" s="48"/>
      <c r="G195" s="29"/>
      <c r="H195" s="12"/>
      <c r="I195" s="11"/>
      <c r="J195" s="13"/>
    </row>
    <row r="196" spans="1:10" ht="15" x14ac:dyDescent="0.2">
      <c r="A196" s="2"/>
      <c r="B196" s="50"/>
      <c r="C196" s="68" t="s">
        <v>233</v>
      </c>
      <c r="D196" s="50"/>
      <c r="E196" s="50"/>
      <c r="F196" s="50"/>
      <c r="G196" s="29"/>
      <c r="H196" s="12"/>
      <c r="I196" s="11"/>
      <c r="J196" s="13"/>
    </row>
    <row r="197" spans="1:10" x14ac:dyDescent="0.2">
      <c r="A197" s="2">
        <v>711.221</v>
      </c>
      <c r="B197" s="50"/>
      <c r="C197" s="50" t="s">
        <v>238</v>
      </c>
      <c r="D197" s="50"/>
      <c r="E197" s="50"/>
      <c r="F197" s="50"/>
      <c r="G197" s="29" t="s">
        <v>16</v>
      </c>
      <c r="H197" s="12"/>
      <c r="I197" s="11"/>
      <c r="J197" s="13">
        <f t="shared" ref="J197" si="28">H197*I197</f>
        <v>0</v>
      </c>
    </row>
    <row r="198" spans="1:10" x14ac:dyDescent="0.2">
      <c r="A198" s="2" t="s">
        <v>234</v>
      </c>
      <c r="B198" s="50"/>
      <c r="C198" s="50" t="s">
        <v>235</v>
      </c>
      <c r="D198" s="50"/>
      <c r="E198" s="50"/>
      <c r="F198" s="50"/>
      <c r="G198" s="29" t="s">
        <v>16</v>
      </c>
      <c r="H198" s="12"/>
      <c r="I198" s="11"/>
      <c r="J198" s="13">
        <f t="shared" ref="J198" si="29">H198*I198</f>
        <v>0</v>
      </c>
    </row>
    <row r="199" spans="1:10" ht="12.2" customHeight="1" x14ac:dyDescent="0.2">
      <c r="A199" s="49"/>
      <c r="B199" s="47"/>
      <c r="C199" s="47"/>
      <c r="D199" s="47"/>
      <c r="E199" s="47"/>
      <c r="F199" s="47"/>
      <c r="G199" s="47"/>
      <c r="H199" s="47"/>
      <c r="I199" s="47"/>
      <c r="J199" s="13"/>
    </row>
    <row r="200" spans="1:10" ht="15" x14ac:dyDescent="0.2">
      <c r="A200" s="69">
        <v>810</v>
      </c>
      <c r="B200" s="50"/>
      <c r="C200" s="68" t="s">
        <v>105</v>
      </c>
      <c r="D200" s="61"/>
      <c r="E200" s="61"/>
      <c r="F200" s="61"/>
      <c r="G200" s="61"/>
      <c r="H200" s="61"/>
      <c r="I200" s="61"/>
      <c r="J200" s="61"/>
    </row>
    <row r="201" spans="1:10" ht="15" x14ac:dyDescent="0.2">
      <c r="A201" s="77">
        <v>811.101</v>
      </c>
      <c r="B201" s="50"/>
      <c r="C201" s="50" t="s">
        <v>190</v>
      </c>
      <c r="D201" s="61"/>
      <c r="E201" s="61"/>
      <c r="F201" s="61"/>
      <c r="G201" s="29" t="s">
        <v>16</v>
      </c>
      <c r="H201" s="11"/>
      <c r="I201" s="11"/>
      <c r="J201" s="13">
        <f>H201*I201</f>
        <v>0</v>
      </c>
    </row>
    <row r="202" spans="1:10" ht="15" x14ac:dyDescent="0.2">
      <c r="A202" s="77">
        <v>811.30100000000004</v>
      </c>
      <c r="B202" s="50"/>
      <c r="C202" s="50" t="s">
        <v>189</v>
      </c>
      <c r="D202" s="61"/>
      <c r="E202" s="61"/>
      <c r="F202" s="61"/>
      <c r="G202" s="29" t="s">
        <v>6</v>
      </c>
      <c r="H202" s="11"/>
      <c r="I202" s="11"/>
      <c r="J202" s="13">
        <f>H202*I202</f>
        <v>0</v>
      </c>
    </row>
    <row r="203" spans="1:10" x14ac:dyDescent="0.2">
      <c r="A203" s="77" t="s">
        <v>112</v>
      </c>
      <c r="B203" s="50"/>
      <c r="C203" s="50" t="s">
        <v>103</v>
      </c>
      <c r="D203" s="50"/>
      <c r="E203" s="50"/>
      <c r="F203" s="50"/>
      <c r="G203" s="28" t="s">
        <v>6</v>
      </c>
      <c r="H203" s="10"/>
      <c r="I203" s="11"/>
      <c r="J203" s="11">
        <f>H203*I203</f>
        <v>0</v>
      </c>
    </row>
    <row r="204" spans="1:10" x14ac:dyDescent="0.2">
      <c r="A204" s="2" t="s">
        <v>113</v>
      </c>
      <c r="B204" s="50"/>
      <c r="C204" s="50" t="s">
        <v>104</v>
      </c>
      <c r="D204" s="50"/>
      <c r="E204" s="50"/>
      <c r="F204" s="50"/>
      <c r="G204" s="28" t="s">
        <v>16</v>
      </c>
      <c r="H204" s="10"/>
      <c r="I204" s="11"/>
      <c r="J204" s="11">
        <f>H204*I204</f>
        <v>0</v>
      </c>
    </row>
    <row r="205" spans="1:10" ht="12.2" customHeight="1" x14ac:dyDescent="0.2">
      <c r="A205" s="43"/>
      <c r="B205" s="43"/>
      <c r="C205" s="46"/>
      <c r="D205" s="46"/>
      <c r="E205" s="46"/>
      <c r="F205" s="46"/>
      <c r="G205" s="17"/>
      <c r="H205" s="17"/>
      <c r="I205" s="18"/>
      <c r="J205" s="18"/>
    </row>
    <row r="206" spans="1:10" ht="15" x14ac:dyDescent="0.2">
      <c r="A206" s="69">
        <v>822</v>
      </c>
      <c r="B206" s="48"/>
      <c r="C206" s="64" t="s">
        <v>53</v>
      </c>
      <c r="D206" s="46"/>
      <c r="E206" s="46"/>
      <c r="F206" s="46"/>
      <c r="G206" s="46"/>
      <c r="H206" s="46"/>
      <c r="I206" s="46"/>
      <c r="J206" s="46"/>
    </row>
    <row r="207" spans="1:10" ht="15" x14ac:dyDescent="0.2">
      <c r="A207" s="2" t="s">
        <v>9</v>
      </c>
      <c r="B207" s="48"/>
      <c r="C207" s="68" t="s">
        <v>121</v>
      </c>
      <c r="D207" s="52"/>
      <c r="E207" s="52"/>
      <c r="F207" s="52"/>
      <c r="G207" s="52"/>
      <c r="H207" s="52"/>
      <c r="I207" s="52"/>
      <c r="J207" s="52"/>
    </row>
    <row r="208" spans="1:10" ht="15" x14ac:dyDescent="0.2">
      <c r="A208" s="2"/>
      <c r="B208" s="48"/>
      <c r="C208" s="68" t="s">
        <v>207</v>
      </c>
      <c r="D208" s="52"/>
      <c r="E208" s="52"/>
      <c r="F208" s="52"/>
      <c r="G208" s="52"/>
      <c r="H208" s="52"/>
      <c r="I208" s="52"/>
      <c r="J208" s="52"/>
    </row>
    <row r="209" spans="1:10" x14ac:dyDescent="0.2">
      <c r="A209" s="2" t="s">
        <v>54</v>
      </c>
      <c r="B209" s="8"/>
      <c r="C209" s="50" t="s">
        <v>252</v>
      </c>
      <c r="D209" s="50"/>
      <c r="E209" s="50"/>
      <c r="F209" s="50"/>
      <c r="G209" s="28" t="s">
        <v>29</v>
      </c>
      <c r="H209" s="22"/>
      <c r="I209" s="11"/>
      <c r="J209" s="11">
        <f t="shared" ref="J209" si="30">H209*I209</f>
        <v>0</v>
      </c>
    </row>
    <row r="210" spans="1:10" ht="12" customHeight="1" x14ac:dyDescent="0.2">
      <c r="A210" s="2"/>
      <c r="B210" s="8"/>
      <c r="C210" s="50"/>
      <c r="D210" s="50"/>
      <c r="E210" s="50"/>
      <c r="F210" s="50"/>
      <c r="G210" s="28"/>
      <c r="H210" s="22"/>
      <c r="I210" s="11"/>
      <c r="J210" s="11"/>
    </row>
    <row r="211" spans="1:10" ht="15" x14ac:dyDescent="0.2">
      <c r="A211" s="63">
        <v>930</v>
      </c>
      <c r="B211" s="43"/>
      <c r="C211" s="64" t="s">
        <v>149</v>
      </c>
      <c r="D211" s="46"/>
      <c r="E211" s="46"/>
      <c r="F211" s="46"/>
      <c r="G211" s="65"/>
      <c r="H211" s="65"/>
      <c r="I211" s="67"/>
      <c r="J211" s="67"/>
    </row>
    <row r="212" spans="1:10" x14ac:dyDescent="0.2">
      <c r="A212" s="2">
        <v>931.00099999999998</v>
      </c>
      <c r="B212" s="48"/>
      <c r="C212" s="48" t="s">
        <v>146</v>
      </c>
      <c r="D212" s="48"/>
      <c r="E212" s="48"/>
      <c r="F212" s="48"/>
      <c r="G212" s="29" t="s">
        <v>16</v>
      </c>
      <c r="H212" s="12"/>
      <c r="I212" s="11"/>
      <c r="J212" s="13">
        <f t="shared" ref="J212:J214" si="31">H212*I212</f>
        <v>0</v>
      </c>
    </row>
    <row r="213" spans="1:10" x14ac:dyDescent="0.2">
      <c r="A213" s="2">
        <v>931.00199999999995</v>
      </c>
      <c r="B213" s="48"/>
      <c r="C213" s="48" t="s">
        <v>147</v>
      </c>
      <c r="D213" s="48"/>
      <c r="E213" s="48"/>
      <c r="F213" s="48"/>
      <c r="G213" s="29" t="s">
        <v>16</v>
      </c>
      <c r="H213" s="12"/>
      <c r="I213" s="11"/>
      <c r="J213" s="13">
        <f t="shared" si="31"/>
        <v>0</v>
      </c>
    </row>
    <row r="214" spans="1:10" x14ac:dyDescent="0.2">
      <c r="A214" s="2">
        <v>931.00300000000004</v>
      </c>
      <c r="B214" s="48"/>
      <c r="C214" s="48" t="s">
        <v>148</v>
      </c>
      <c r="D214" s="48"/>
      <c r="E214" s="48"/>
      <c r="F214" s="48"/>
      <c r="G214" s="29" t="s">
        <v>16</v>
      </c>
      <c r="H214" s="12"/>
      <c r="I214" s="11"/>
      <c r="J214" s="13">
        <f t="shared" si="31"/>
        <v>0</v>
      </c>
    </row>
    <row r="215" spans="1:10" x14ac:dyDescent="0.2">
      <c r="A215" s="2">
        <v>931.00400000000002</v>
      </c>
      <c r="B215" s="48"/>
      <c r="C215" s="48" t="s">
        <v>145</v>
      </c>
      <c r="D215" s="48"/>
      <c r="E215" s="48"/>
      <c r="F215" s="48"/>
      <c r="G215" s="29" t="s">
        <v>29</v>
      </c>
      <c r="H215" s="12"/>
      <c r="I215" s="11"/>
      <c r="J215" s="13">
        <f>H215*I215</f>
        <v>0</v>
      </c>
    </row>
    <row r="216" spans="1:10" x14ac:dyDescent="0.2">
      <c r="A216" s="2">
        <v>931.005</v>
      </c>
      <c r="B216" s="48"/>
      <c r="C216" s="48" t="s">
        <v>150</v>
      </c>
      <c r="D216" s="48"/>
      <c r="E216" s="48"/>
      <c r="F216" s="48"/>
      <c r="G216" s="29" t="s">
        <v>16</v>
      </c>
      <c r="H216" s="12"/>
      <c r="I216" s="11"/>
      <c r="J216" s="13">
        <f>H216*I216</f>
        <v>0</v>
      </c>
    </row>
    <row r="217" spans="1:10" x14ac:dyDescent="0.2">
      <c r="A217" s="2">
        <v>931.00599999999997</v>
      </c>
      <c r="B217" s="48"/>
      <c r="C217" s="48" t="s">
        <v>151</v>
      </c>
      <c r="D217" s="48"/>
      <c r="E217" s="48"/>
      <c r="F217" s="48"/>
      <c r="G217" s="29" t="s">
        <v>16</v>
      </c>
      <c r="H217" s="12"/>
      <c r="I217" s="11"/>
      <c r="J217" s="13">
        <f>H217*I217</f>
        <v>0</v>
      </c>
    </row>
    <row r="218" spans="1:10" x14ac:dyDescent="0.2">
      <c r="A218" s="2">
        <v>931.00699999999995</v>
      </c>
      <c r="B218" s="48"/>
      <c r="C218" s="48" t="s">
        <v>152</v>
      </c>
      <c r="D218" s="48"/>
      <c r="E218" s="48"/>
      <c r="F218" s="48"/>
      <c r="G218" s="29" t="s">
        <v>16</v>
      </c>
      <c r="H218" s="12"/>
      <c r="I218" s="11"/>
      <c r="J218" s="13">
        <f>H218*I218</f>
        <v>0</v>
      </c>
    </row>
    <row r="219" spans="1:10" x14ac:dyDescent="0.2">
      <c r="A219" s="2">
        <v>931.00800000000004</v>
      </c>
      <c r="B219" s="48"/>
      <c r="C219" s="48" t="s">
        <v>211</v>
      </c>
      <c r="D219" s="48"/>
      <c r="E219" s="48"/>
      <c r="F219" s="48"/>
      <c r="G219" s="29" t="s">
        <v>29</v>
      </c>
      <c r="H219" s="12"/>
      <c r="I219" s="11"/>
      <c r="J219" s="13">
        <f>H219*I219</f>
        <v>0</v>
      </c>
    </row>
    <row r="220" spans="1:10" ht="15.75" customHeight="1" x14ac:dyDescent="0.2">
      <c r="A220" s="63" t="s">
        <v>0</v>
      </c>
      <c r="B220" s="43"/>
      <c r="C220" s="64" t="s">
        <v>1</v>
      </c>
      <c r="D220" s="46"/>
      <c r="E220" s="46"/>
      <c r="F220" s="46"/>
      <c r="G220" s="65" t="s">
        <v>2</v>
      </c>
      <c r="H220" s="65" t="s">
        <v>3</v>
      </c>
      <c r="I220" s="67" t="s">
        <v>4</v>
      </c>
      <c r="J220" s="67" t="s">
        <v>5</v>
      </c>
    </row>
    <row r="221" spans="1:10" ht="15" customHeight="1" x14ac:dyDescent="0.2">
      <c r="A221" s="63">
        <v>940</v>
      </c>
      <c r="B221" s="46"/>
      <c r="C221" s="64" t="s">
        <v>197</v>
      </c>
      <c r="D221" s="46"/>
      <c r="E221" s="46"/>
      <c r="F221" s="46"/>
      <c r="G221" s="46"/>
      <c r="H221" s="46"/>
      <c r="I221" s="46"/>
      <c r="J221" s="47"/>
    </row>
    <row r="222" spans="1:10" x14ac:dyDescent="0.2">
      <c r="A222" s="2" t="s">
        <v>55</v>
      </c>
      <c r="B222" s="50"/>
      <c r="C222" s="50" t="s">
        <v>56</v>
      </c>
      <c r="D222" s="50"/>
      <c r="E222" s="50"/>
      <c r="F222" s="50"/>
      <c r="G222" s="28" t="s">
        <v>16</v>
      </c>
      <c r="H222" s="10"/>
      <c r="I222" s="11"/>
      <c r="J222" s="11">
        <f>H222*I222</f>
        <v>0</v>
      </c>
    </row>
    <row r="223" spans="1:10" x14ac:dyDescent="0.2">
      <c r="A223" s="2" t="s">
        <v>57</v>
      </c>
      <c r="B223" s="50"/>
      <c r="C223" s="50" t="s">
        <v>58</v>
      </c>
      <c r="D223" s="50"/>
      <c r="E223" s="50"/>
      <c r="F223" s="50"/>
      <c r="G223" s="28" t="s">
        <v>16</v>
      </c>
      <c r="H223" s="10"/>
      <c r="I223" s="11"/>
      <c r="J223" s="11">
        <f>H223*I223</f>
        <v>0</v>
      </c>
    </row>
    <row r="224" spans="1:10" x14ac:dyDescent="0.2">
      <c r="A224" s="2" t="s">
        <v>59</v>
      </c>
      <c r="B224" s="50"/>
      <c r="C224" s="50" t="s">
        <v>60</v>
      </c>
      <c r="D224" s="50"/>
      <c r="E224" s="50"/>
      <c r="F224" s="50"/>
      <c r="G224" s="28" t="s">
        <v>16</v>
      </c>
      <c r="H224" s="10"/>
      <c r="I224" s="11"/>
      <c r="J224" s="11">
        <f t="shared" ref="J224:J239" si="32">H224*I224</f>
        <v>0</v>
      </c>
    </row>
    <row r="225" spans="1:10" x14ac:dyDescent="0.2">
      <c r="A225" s="2" t="s">
        <v>61</v>
      </c>
      <c r="B225" s="23"/>
      <c r="C225" s="50" t="s">
        <v>62</v>
      </c>
      <c r="D225" s="50"/>
      <c r="E225" s="50"/>
      <c r="F225" s="50"/>
      <c r="G225" s="28" t="s">
        <v>6</v>
      </c>
      <c r="H225" s="10"/>
      <c r="I225" s="11"/>
      <c r="J225" s="11">
        <f t="shared" si="32"/>
        <v>0</v>
      </c>
    </row>
    <row r="226" spans="1:10" x14ac:dyDescent="0.2">
      <c r="A226" s="2">
        <v>942.00099999999998</v>
      </c>
      <c r="B226" s="50"/>
      <c r="C226" s="50" t="s">
        <v>89</v>
      </c>
      <c r="D226" s="50"/>
      <c r="E226" s="50"/>
      <c r="F226" s="50"/>
      <c r="G226" s="28" t="s">
        <v>29</v>
      </c>
      <c r="H226" s="10"/>
      <c r="I226" s="11"/>
      <c r="J226" s="11">
        <f t="shared" si="32"/>
        <v>0</v>
      </c>
    </row>
    <row r="227" spans="1:10" x14ac:dyDescent="0.2">
      <c r="A227" s="2">
        <v>942.00199999999995</v>
      </c>
      <c r="B227" s="50"/>
      <c r="C227" s="50" t="s">
        <v>87</v>
      </c>
      <c r="D227" s="50"/>
      <c r="E227" s="50"/>
      <c r="F227" s="50"/>
      <c r="G227" s="28" t="s">
        <v>29</v>
      </c>
      <c r="H227" s="10"/>
      <c r="I227" s="11"/>
      <c r="J227" s="11">
        <f t="shared" si="32"/>
        <v>0</v>
      </c>
    </row>
    <row r="228" spans="1:10" x14ac:dyDescent="0.2">
      <c r="A228" s="2" t="s">
        <v>106</v>
      </c>
      <c r="B228" s="50"/>
      <c r="C228" s="48" t="s">
        <v>192</v>
      </c>
      <c r="D228" s="48"/>
      <c r="E228" s="48"/>
      <c r="F228" s="48"/>
      <c r="G228" s="29" t="s">
        <v>6</v>
      </c>
      <c r="H228" s="12"/>
      <c r="I228" s="11"/>
      <c r="J228" s="13">
        <f t="shared" si="32"/>
        <v>0</v>
      </c>
    </row>
    <row r="229" spans="1:10" x14ac:dyDescent="0.2">
      <c r="A229" s="2" t="s">
        <v>191</v>
      </c>
      <c r="B229" s="50"/>
      <c r="C229" s="48" t="s">
        <v>193</v>
      </c>
      <c r="D229" s="48"/>
      <c r="E229" s="48"/>
      <c r="F229" s="48"/>
      <c r="G229" s="29" t="s">
        <v>6</v>
      </c>
      <c r="H229" s="12"/>
      <c r="I229" s="11"/>
      <c r="J229" s="13">
        <f t="shared" si="32"/>
        <v>0</v>
      </c>
    </row>
    <row r="230" spans="1:10" ht="12" customHeight="1" x14ac:dyDescent="0.2">
      <c r="A230" s="63"/>
      <c r="B230" s="43"/>
      <c r="C230" s="64"/>
      <c r="D230" s="46"/>
      <c r="E230" s="46"/>
      <c r="F230" s="46"/>
      <c r="G230" s="65"/>
      <c r="H230" s="65"/>
      <c r="I230" s="67"/>
      <c r="J230" s="67"/>
    </row>
    <row r="231" spans="1:10" ht="15" x14ac:dyDescent="0.2">
      <c r="A231" s="69">
        <v>950</v>
      </c>
      <c r="B231" s="50"/>
      <c r="C231" s="64" t="s">
        <v>198</v>
      </c>
      <c r="D231" s="48"/>
      <c r="E231" s="48"/>
      <c r="F231" s="48"/>
      <c r="G231" s="29"/>
      <c r="H231" s="12"/>
      <c r="I231" s="11"/>
      <c r="J231" s="13"/>
    </row>
    <row r="232" spans="1:10" x14ac:dyDescent="0.2">
      <c r="A232" s="2" t="s">
        <v>63</v>
      </c>
      <c r="B232" s="50"/>
      <c r="C232" s="50" t="s">
        <v>64</v>
      </c>
      <c r="D232" s="50"/>
      <c r="E232" s="50"/>
      <c r="F232" s="50"/>
      <c r="G232" s="28" t="s">
        <v>16</v>
      </c>
      <c r="H232" s="10"/>
      <c r="I232" s="11"/>
      <c r="J232" s="11">
        <f>H232*I232</f>
        <v>0</v>
      </c>
    </row>
    <row r="233" spans="1:10" x14ac:dyDescent="0.2">
      <c r="A233" s="2" t="s">
        <v>65</v>
      </c>
      <c r="B233" s="50"/>
      <c r="C233" s="50" t="s">
        <v>66</v>
      </c>
      <c r="D233" s="50"/>
      <c r="E233" s="50"/>
      <c r="F233" s="50"/>
      <c r="G233" s="28" t="s">
        <v>16</v>
      </c>
      <c r="H233" s="10"/>
      <c r="I233" s="11"/>
      <c r="J233" s="11">
        <f t="shared" si="32"/>
        <v>0</v>
      </c>
    </row>
    <row r="234" spans="1:10" x14ac:dyDescent="0.2">
      <c r="A234" s="2" t="s">
        <v>67</v>
      </c>
      <c r="B234" s="48"/>
      <c r="C234" s="48" t="s">
        <v>68</v>
      </c>
      <c r="D234" s="48"/>
      <c r="E234" s="48"/>
      <c r="F234" s="48"/>
      <c r="G234" s="29" t="s">
        <v>16</v>
      </c>
      <c r="H234" s="12"/>
      <c r="I234" s="11"/>
      <c r="J234" s="13">
        <f t="shared" si="32"/>
        <v>0</v>
      </c>
    </row>
    <row r="235" spans="1:10" x14ac:dyDescent="0.2">
      <c r="A235" s="2" t="s">
        <v>69</v>
      </c>
      <c r="B235" s="50"/>
      <c r="C235" s="50" t="s">
        <v>70</v>
      </c>
      <c r="D235" s="50"/>
      <c r="E235" s="50"/>
      <c r="F235" s="50"/>
      <c r="G235" s="28" t="s">
        <v>6</v>
      </c>
      <c r="H235" s="10"/>
      <c r="I235" s="11"/>
      <c r="J235" s="11">
        <f t="shared" si="32"/>
        <v>0</v>
      </c>
    </row>
    <row r="236" spans="1:10" x14ac:dyDescent="0.2">
      <c r="A236" s="2">
        <v>952.00099999999998</v>
      </c>
      <c r="B236" s="48"/>
      <c r="C236" s="48" t="s">
        <v>90</v>
      </c>
      <c r="D236" s="48"/>
      <c r="E236" s="48"/>
      <c r="F236" s="48"/>
      <c r="G236" s="29" t="s">
        <v>29</v>
      </c>
      <c r="H236" s="12"/>
      <c r="I236" s="11"/>
      <c r="J236" s="13">
        <f t="shared" si="32"/>
        <v>0</v>
      </c>
    </row>
    <row r="237" spans="1:10" x14ac:dyDescent="0.2">
      <c r="A237" s="2">
        <v>952.00199999999995</v>
      </c>
      <c r="B237" s="48"/>
      <c r="C237" s="48" t="s">
        <v>88</v>
      </c>
      <c r="D237" s="48"/>
      <c r="E237" s="48"/>
      <c r="F237" s="48"/>
      <c r="G237" s="28" t="s">
        <v>29</v>
      </c>
      <c r="H237" s="12"/>
      <c r="I237" s="11"/>
      <c r="J237" s="13">
        <f t="shared" si="32"/>
        <v>0</v>
      </c>
    </row>
    <row r="238" spans="1:10" x14ac:dyDescent="0.2">
      <c r="A238" s="2" t="s">
        <v>107</v>
      </c>
      <c r="B238" s="48"/>
      <c r="C238" s="48" t="s">
        <v>194</v>
      </c>
      <c r="D238" s="48"/>
      <c r="E238" s="48"/>
      <c r="F238" s="48"/>
      <c r="G238" s="28" t="s">
        <v>6</v>
      </c>
      <c r="H238" s="12"/>
      <c r="I238" s="11"/>
      <c r="J238" s="13">
        <f t="shared" si="32"/>
        <v>0</v>
      </c>
    </row>
    <row r="239" spans="1:10" x14ac:dyDescent="0.2">
      <c r="A239" s="2" t="s">
        <v>196</v>
      </c>
      <c r="B239" s="48"/>
      <c r="C239" s="48" t="s">
        <v>195</v>
      </c>
      <c r="D239" s="48"/>
      <c r="E239" s="48"/>
      <c r="F239" s="48"/>
      <c r="G239" s="28" t="s">
        <v>6</v>
      </c>
      <c r="H239" s="12"/>
      <c r="I239" s="11"/>
      <c r="J239" s="13">
        <f t="shared" si="32"/>
        <v>0</v>
      </c>
    </row>
    <row r="240" spans="1:10" ht="12" customHeight="1" x14ac:dyDescent="0.2">
      <c r="A240" s="63"/>
      <c r="B240" s="43"/>
      <c r="C240" s="64"/>
      <c r="D240" s="46"/>
      <c r="E240" s="46"/>
      <c r="F240" s="46"/>
      <c r="G240" s="65"/>
      <c r="H240" s="65"/>
      <c r="I240" s="67"/>
      <c r="J240" s="67"/>
    </row>
    <row r="241" spans="1:10" ht="15" customHeight="1" x14ac:dyDescent="0.2">
      <c r="A241" s="69">
        <v>630</v>
      </c>
      <c r="B241" s="47"/>
      <c r="C241" s="72" t="s">
        <v>144</v>
      </c>
      <c r="D241" s="47"/>
      <c r="E241" s="47"/>
      <c r="F241" s="47"/>
      <c r="G241" s="47"/>
      <c r="H241" s="47"/>
      <c r="I241" s="47"/>
      <c r="J241" s="13"/>
    </row>
    <row r="242" spans="1:10" ht="15" customHeight="1" x14ac:dyDescent="0.2">
      <c r="A242" s="78">
        <v>631.1</v>
      </c>
      <c r="B242" s="46"/>
      <c r="C242" s="64" t="s">
        <v>208</v>
      </c>
      <c r="D242" s="47"/>
      <c r="E242" s="47"/>
      <c r="F242" s="47"/>
      <c r="G242" s="47"/>
      <c r="H242" s="47"/>
      <c r="I242" s="47"/>
      <c r="J242" s="47"/>
    </row>
    <row r="243" spans="1:10" ht="14.25" customHeight="1" x14ac:dyDescent="0.2">
      <c r="A243" s="2" t="s">
        <v>133</v>
      </c>
      <c r="B243" s="48"/>
      <c r="C243" s="48" t="s">
        <v>212</v>
      </c>
      <c r="D243" s="48"/>
      <c r="E243" s="48"/>
      <c r="F243" s="48"/>
      <c r="G243" s="29" t="s">
        <v>16</v>
      </c>
      <c r="H243" s="12"/>
      <c r="I243" s="11"/>
      <c r="J243" s="13">
        <f t="shared" ref="J243:J252" si="33">H243*I243</f>
        <v>0</v>
      </c>
    </row>
    <row r="244" spans="1:10" ht="14.25" customHeight="1" x14ac:dyDescent="0.2">
      <c r="A244" s="2" t="s">
        <v>134</v>
      </c>
      <c r="B244" s="48"/>
      <c r="C244" s="48" t="s">
        <v>213</v>
      </c>
      <c r="D244" s="48"/>
      <c r="E244" s="48"/>
      <c r="F244" s="48"/>
      <c r="G244" s="29" t="s">
        <v>16</v>
      </c>
      <c r="H244" s="12"/>
      <c r="I244" s="11"/>
      <c r="J244" s="13">
        <f t="shared" si="33"/>
        <v>0</v>
      </c>
    </row>
    <row r="245" spans="1:10" ht="14.25" customHeight="1" x14ac:dyDescent="0.2">
      <c r="A245" s="2" t="s">
        <v>135</v>
      </c>
      <c r="B245" s="48"/>
      <c r="C245" s="48" t="s">
        <v>214</v>
      </c>
      <c r="D245" s="48"/>
      <c r="E245" s="48"/>
      <c r="F245" s="48"/>
      <c r="G245" s="29" t="s">
        <v>16</v>
      </c>
      <c r="H245" s="12"/>
      <c r="I245" s="11"/>
      <c r="J245" s="13">
        <f t="shared" si="33"/>
        <v>0</v>
      </c>
    </row>
    <row r="246" spans="1:10" ht="14.25" customHeight="1" x14ac:dyDescent="0.2">
      <c r="A246" s="2" t="s">
        <v>136</v>
      </c>
      <c r="B246" s="48"/>
      <c r="C246" s="48" t="s">
        <v>215</v>
      </c>
      <c r="D246" s="48"/>
      <c r="E246" s="48"/>
      <c r="F246" s="48"/>
      <c r="G246" s="29" t="s">
        <v>16</v>
      </c>
      <c r="H246" s="12"/>
      <c r="I246" s="11"/>
      <c r="J246" s="13">
        <f t="shared" si="33"/>
        <v>0</v>
      </c>
    </row>
    <row r="247" spans="1:10" ht="14.25" customHeight="1" x14ac:dyDescent="0.2">
      <c r="A247" s="2" t="s">
        <v>222</v>
      </c>
      <c r="B247" s="50"/>
      <c r="C247" s="50" t="s">
        <v>217</v>
      </c>
      <c r="D247" s="50"/>
      <c r="E247" s="50"/>
      <c r="F247" s="50"/>
      <c r="G247" s="28" t="s">
        <v>16</v>
      </c>
      <c r="H247" s="12"/>
      <c r="I247" s="11"/>
      <c r="J247" s="13">
        <f t="shared" si="33"/>
        <v>0</v>
      </c>
    </row>
    <row r="248" spans="1:10" ht="14.25" customHeight="1" x14ac:dyDescent="0.2">
      <c r="A248" s="2">
        <v>631.16099999999994</v>
      </c>
      <c r="B248" s="50"/>
      <c r="C248" s="50" t="s">
        <v>218</v>
      </c>
      <c r="D248" s="50"/>
      <c r="E248" s="50"/>
      <c r="F248" s="50"/>
      <c r="G248" s="28" t="s">
        <v>6</v>
      </c>
      <c r="H248" s="12"/>
      <c r="I248" s="11"/>
      <c r="J248" s="13">
        <f t="shared" si="33"/>
        <v>0</v>
      </c>
    </row>
    <row r="249" spans="1:10" ht="14.25" customHeight="1" x14ac:dyDescent="0.2">
      <c r="A249" s="2" t="s">
        <v>221</v>
      </c>
      <c r="B249" s="50"/>
      <c r="C249" s="50" t="s">
        <v>223</v>
      </c>
      <c r="D249" s="50"/>
      <c r="E249" s="50"/>
      <c r="F249" s="50"/>
      <c r="G249" s="28" t="s">
        <v>16</v>
      </c>
      <c r="H249" s="12"/>
      <c r="I249" s="11"/>
      <c r="J249" s="13">
        <f t="shared" si="33"/>
        <v>0</v>
      </c>
    </row>
    <row r="250" spans="1:10" ht="14.25" customHeight="1" x14ac:dyDescent="0.2">
      <c r="A250" s="2" t="s">
        <v>137</v>
      </c>
      <c r="B250" s="50"/>
      <c r="C250" s="50" t="s">
        <v>216</v>
      </c>
      <c r="D250" s="50"/>
      <c r="E250" s="50"/>
      <c r="F250" s="50"/>
      <c r="G250" s="28" t="s">
        <v>6</v>
      </c>
      <c r="H250" s="12"/>
      <c r="I250" s="11"/>
      <c r="J250" s="13">
        <f t="shared" si="33"/>
        <v>0</v>
      </c>
    </row>
    <row r="251" spans="1:10" ht="14.25" customHeight="1" x14ac:dyDescent="0.2">
      <c r="A251" s="2" t="s">
        <v>220</v>
      </c>
      <c r="B251" s="50"/>
      <c r="C251" s="50" t="s">
        <v>240</v>
      </c>
      <c r="D251" s="50"/>
      <c r="E251" s="50"/>
      <c r="F251" s="50"/>
      <c r="G251" s="28" t="s">
        <v>6</v>
      </c>
      <c r="H251" s="12"/>
      <c r="I251" s="11"/>
      <c r="J251" s="13">
        <f t="shared" si="33"/>
        <v>0</v>
      </c>
    </row>
    <row r="252" spans="1:10" ht="14.25" customHeight="1" x14ac:dyDescent="0.2">
      <c r="A252" s="2" t="s">
        <v>219</v>
      </c>
      <c r="B252" s="50"/>
      <c r="C252" s="50" t="s">
        <v>241</v>
      </c>
      <c r="D252" s="50"/>
      <c r="E252" s="50"/>
      <c r="F252" s="50"/>
      <c r="G252" s="28" t="s">
        <v>6</v>
      </c>
      <c r="H252" s="12"/>
      <c r="I252" s="11"/>
      <c r="J252" s="13">
        <f t="shared" si="33"/>
        <v>0</v>
      </c>
    </row>
    <row r="253" spans="1:10" ht="12" customHeight="1" x14ac:dyDescent="0.2">
      <c r="A253" s="51"/>
      <c r="B253" s="48"/>
      <c r="C253" s="48"/>
      <c r="D253" s="48"/>
      <c r="E253" s="48"/>
      <c r="F253" s="48"/>
      <c r="G253" s="29"/>
      <c r="H253" s="12"/>
      <c r="I253" s="11"/>
      <c r="J253" s="13"/>
    </row>
    <row r="254" spans="1:10" ht="15" customHeight="1" x14ac:dyDescent="0.2">
      <c r="A254" s="79">
        <v>631.29999999999995</v>
      </c>
      <c r="B254" s="46"/>
      <c r="C254" s="64" t="s">
        <v>209</v>
      </c>
      <c r="D254" s="47"/>
      <c r="E254" s="47"/>
      <c r="F254" s="47"/>
      <c r="G254" s="47"/>
      <c r="H254" s="47"/>
      <c r="I254" s="47"/>
      <c r="J254" s="47"/>
    </row>
    <row r="255" spans="1:10" ht="14.25" customHeight="1" x14ac:dyDescent="0.2">
      <c r="A255" s="2" t="s">
        <v>139</v>
      </c>
      <c r="B255" s="48"/>
      <c r="C255" s="48" t="s">
        <v>212</v>
      </c>
      <c r="D255" s="48"/>
      <c r="E255" s="48"/>
      <c r="F255" s="48"/>
      <c r="G255" s="29" t="s">
        <v>16</v>
      </c>
      <c r="H255" s="12"/>
      <c r="I255" s="11"/>
      <c r="J255" s="13">
        <f t="shared" ref="J255:J264" si="34">H255*I255</f>
        <v>0</v>
      </c>
    </row>
    <row r="256" spans="1:10" ht="14.25" customHeight="1" x14ac:dyDescent="0.2">
      <c r="A256" s="2" t="s">
        <v>140</v>
      </c>
      <c r="B256" s="48"/>
      <c r="C256" s="48" t="s">
        <v>213</v>
      </c>
      <c r="D256" s="48"/>
      <c r="E256" s="48"/>
      <c r="F256" s="48"/>
      <c r="G256" s="29" t="s">
        <v>16</v>
      </c>
      <c r="H256" s="12"/>
      <c r="I256" s="11"/>
      <c r="J256" s="13">
        <f t="shared" si="34"/>
        <v>0</v>
      </c>
    </row>
    <row r="257" spans="1:10" ht="14.25" customHeight="1" x14ac:dyDescent="0.2">
      <c r="A257" s="2" t="s">
        <v>141</v>
      </c>
      <c r="B257" s="48"/>
      <c r="C257" s="48" t="s">
        <v>214</v>
      </c>
      <c r="D257" s="48"/>
      <c r="E257" s="48"/>
      <c r="F257" s="48"/>
      <c r="G257" s="29" t="s">
        <v>16</v>
      </c>
      <c r="H257" s="12"/>
      <c r="I257" s="11"/>
      <c r="J257" s="13">
        <f t="shared" si="34"/>
        <v>0</v>
      </c>
    </row>
    <row r="258" spans="1:10" ht="14.25" customHeight="1" x14ac:dyDescent="0.2">
      <c r="A258" s="2" t="s">
        <v>142</v>
      </c>
      <c r="B258" s="48"/>
      <c r="C258" s="48" t="s">
        <v>215</v>
      </c>
      <c r="D258" s="48"/>
      <c r="E258" s="48"/>
      <c r="F258" s="48"/>
      <c r="G258" s="29" t="s">
        <v>16</v>
      </c>
      <c r="H258" s="12"/>
      <c r="I258" s="11"/>
      <c r="J258" s="13">
        <f t="shared" si="34"/>
        <v>0</v>
      </c>
    </row>
    <row r="259" spans="1:10" ht="14.25" customHeight="1" x14ac:dyDescent="0.2">
      <c r="A259" s="2" t="s">
        <v>224</v>
      </c>
      <c r="B259" s="50"/>
      <c r="C259" s="50" t="s">
        <v>217</v>
      </c>
      <c r="D259" s="50"/>
      <c r="E259" s="50"/>
      <c r="F259" s="50"/>
      <c r="G259" s="28" t="s">
        <v>16</v>
      </c>
      <c r="H259" s="12"/>
      <c r="I259" s="11"/>
      <c r="J259" s="13">
        <f t="shared" si="34"/>
        <v>0</v>
      </c>
    </row>
    <row r="260" spans="1:10" ht="14.25" customHeight="1" x14ac:dyDescent="0.2">
      <c r="A260" s="2">
        <v>631.36099999999999</v>
      </c>
      <c r="B260" s="50"/>
      <c r="C260" s="50" t="s">
        <v>218</v>
      </c>
      <c r="D260" s="50"/>
      <c r="E260" s="50"/>
      <c r="F260" s="50"/>
      <c r="G260" s="28" t="s">
        <v>6</v>
      </c>
      <c r="H260" s="12"/>
      <c r="I260" s="11"/>
      <c r="J260" s="13">
        <f t="shared" si="34"/>
        <v>0</v>
      </c>
    </row>
    <row r="261" spans="1:10" ht="14.25" customHeight="1" x14ac:dyDescent="0.2">
      <c r="A261" s="2" t="s">
        <v>228</v>
      </c>
      <c r="B261" s="50"/>
      <c r="C261" s="50" t="s">
        <v>223</v>
      </c>
      <c r="D261" s="50"/>
      <c r="E261" s="50"/>
      <c r="F261" s="50"/>
      <c r="G261" s="28" t="s">
        <v>16</v>
      </c>
      <c r="H261" s="12"/>
      <c r="I261" s="11"/>
      <c r="J261" s="13">
        <f t="shared" si="34"/>
        <v>0</v>
      </c>
    </row>
    <row r="262" spans="1:10" ht="14.25" customHeight="1" x14ac:dyDescent="0.2">
      <c r="A262" s="2" t="s">
        <v>138</v>
      </c>
      <c r="B262" s="50"/>
      <c r="C262" s="50" t="s">
        <v>216</v>
      </c>
      <c r="D262" s="50"/>
      <c r="E262" s="50"/>
      <c r="F262" s="50"/>
      <c r="G262" s="28" t="s">
        <v>6</v>
      </c>
      <c r="H262" s="12"/>
      <c r="I262" s="11"/>
      <c r="J262" s="13">
        <f t="shared" si="34"/>
        <v>0</v>
      </c>
    </row>
    <row r="263" spans="1:10" ht="14.25" customHeight="1" x14ac:dyDescent="0.2">
      <c r="A263" s="2" t="s">
        <v>225</v>
      </c>
      <c r="B263" s="50"/>
      <c r="C263" s="50" t="s">
        <v>240</v>
      </c>
      <c r="D263" s="50"/>
      <c r="E263" s="50"/>
      <c r="F263" s="50"/>
      <c r="G263" s="28" t="s">
        <v>6</v>
      </c>
      <c r="H263" s="12"/>
      <c r="I263" s="11"/>
      <c r="J263" s="13">
        <f t="shared" si="34"/>
        <v>0</v>
      </c>
    </row>
    <row r="264" spans="1:10" ht="14.25" customHeight="1" x14ac:dyDescent="0.2">
      <c r="A264" s="2" t="s">
        <v>226</v>
      </c>
      <c r="B264" s="50"/>
      <c r="C264" s="50" t="s">
        <v>241</v>
      </c>
      <c r="D264" s="50"/>
      <c r="E264" s="50"/>
      <c r="F264" s="50"/>
      <c r="G264" s="28" t="s">
        <v>6</v>
      </c>
      <c r="H264" s="12"/>
      <c r="I264" s="11"/>
      <c r="J264" s="13">
        <f t="shared" si="34"/>
        <v>0</v>
      </c>
    </row>
    <row r="265" spans="1:10" ht="12" customHeight="1" x14ac:dyDescent="0.2">
      <c r="A265" s="2"/>
      <c r="B265" s="50"/>
      <c r="C265" s="50"/>
      <c r="D265" s="50"/>
      <c r="E265" s="50"/>
      <c r="F265" s="50"/>
      <c r="G265" s="28"/>
      <c r="H265" s="12"/>
      <c r="I265" s="11"/>
      <c r="J265" s="13"/>
    </row>
    <row r="266" spans="1:10" ht="15" customHeight="1" x14ac:dyDescent="0.2">
      <c r="A266" s="69">
        <v>671</v>
      </c>
      <c r="B266" s="46"/>
      <c r="C266" s="64" t="s">
        <v>199</v>
      </c>
      <c r="D266" s="46"/>
      <c r="E266" s="46"/>
      <c r="F266" s="46"/>
      <c r="G266" s="46"/>
      <c r="H266" s="46"/>
      <c r="I266" s="46"/>
      <c r="J266" s="13"/>
    </row>
    <row r="267" spans="1:10" ht="15" customHeight="1" x14ac:dyDescent="0.2">
      <c r="A267" s="2" t="s">
        <v>203</v>
      </c>
      <c r="B267" s="46"/>
      <c r="C267" s="48" t="s">
        <v>200</v>
      </c>
      <c r="D267" s="46"/>
      <c r="E267" s="46"/>
      <c r="F267" s="46"/>
      <c r="G267" s="29" t="s">
        <v>16</v>
      </c>
      <c r="H267" s="12"/>
      <c r="I267" s="11"/>
      <c r="J267" s="13">
        <f>H267*I267</f>
        <v>0</v>
      </c>
    </row>
    <row r="268" spans="1:10" ht="15" customHeight="1" x14ac:dyDescent="0.2">
      <c r="A268" s="2" t="s">
        <v>204</v>
      </c>
      <c r="B268" s="48"/>
      <c r="C268" s="48" t="s">
        <v>201</v>
      </c>
      <c r="D268" s="48"/>
      <c r="E268" s="48"/>
      <c r="F268" s="48"/>
      <c r="G268" s="29" t="s">
        <v>16</v>
      </c>
      <c r="H268" s="12"/>
      <c r="I268" s="11"/>
      <c r="J268" s="13">
        <f>H268*I268</f>
        <v>0</v>
      </c>
    </row>
    <row r="269" spans="1:10" ht="14.25" customHeight="1" x14ac:dyDescent="0.2">
      <c r="A269" s="2" t="s">
        <v>25</v>
      </c>
      <c r="B269" s="48"/>
      <c r="C269" s="50" t="s">
        <v>254</v>
      </c>
      <c r="D269" s="50"/>
      <c r="E269" s="50"/>
      <c r="F269" s="50"/>
      <c r="G269" s="28" t="s">
        <v>6</v>
      </c>
      <c r="H269" s="10"/>
      <c r="I269" s="11"/>
      <c r="J269" s="11">
        <f>H269*I269</f>
        <v>0</v>
      </c>
    </row>
    <row r="270" spans="1:10" ht="15.75" customHeight="1" x14ac:dyDescent="0.2">
      <c r="A270" s="63" t="s">
        <v>0</v>
      </c>
      <c r="B270" s="43"/>
      <c r="C270" s="64" t="s">
        <v>1</v>
      </c>
      <c r="D270" s="46"/>
      <c r="E270" s="46"/>
      <c r="F270" s="46"/>
      <c r="G270" s="65" t="s">
        <v>2</v>
      </c>
      <c r="H270" s="65" t="s">
        <v>3</v>
      </c>
      <c r="I270" s="67" t="s">
        <v>4</v>
      </c>
      <c r="J270" s="67" t="s">
        <v>5</v>
      </c>
    </row>
    <row r="271" spans="1:10" ht="15" x14ac:dyDescent="0.2">
      <c r="A271" s="57"/>
      <c r="B271" s="46"/>
      <c r="C271" s="64" t="s">
        <v>71</v>
      </c>
      <c r="D271" s="47"/>
      <c r="E271" s="47"/>
      <c r="F271" s="47"/>
      <c r="G271" s="47"/>
      <c r="H271" s="47"/>
      <c r="I271" s="47"/>
      <c r="J271" s="47"/>
    </row>
    <row r="272" spans="1:10" x14ac:dyDescent="0.2">
      <c r="A272" s="2" t="s">
        <v>25</v>
      </c>
      <c r="B272" s="48"/>
      <c r="C272" s="48" t="s">
        <v>72</v>
      </c>
      <c r="D272" s="48"/>
      <c r="E272" s="48"/>
      <c r="F272" s="48"/>
      <c r="G272" s="29" t="s">
        <v>73</v>
      </c>
      <c r="H272" s="12"/>
      <c r="I272" s="11"/>
      <c r="J272" s="13">
        <f>H272*I272</f>
        <v>0</v>
      </c>
    </row>
    <row r="273" spans="1:10" x14ac:dyDescent="0.2">
      <c r="A273" s="2" t="s">
        <v>25</v>
      </c>
      <c r="B273" s="48"/>
      <c r="C273" s="48" t="s">
        <v>74</v>
      </c>
      <c r="D273" s="48"/>
      <c r="E273" s="48"/>
      <c r="F273" s="48"/>
      <c r="G273" s="29" t="s">
        <v>73</v>
      </c>
      <c r="H273" s="12"/>
      <c r="I273" s="11"/>
      <c r="J273" s="13">
        <f>H273*I273</f>
        <v>0</v>
      </c>
    </row>
    <row r="274" spans="1:10" x14ac:dyDescent="0.2">
      <c r="A274" s="2" t="s">
        <v>25</v>
      </c>
      <c r="B274" s="48"/>
      <c r="C274" s="48" t="s">
        <v>75</v>
      </c>
      <c r="D274" s="48"/>
      <c r="E274" s="48"/>
      <c r="F274" s="48"/>
      <c r="G274" s="29" t="s">
        <v>76</v>
      </c>
      <c r="H274" s="12"/>
      <c r="I274" s="11"/>
      <c r="J274" s="13">
        <f>H274*I274</f>
        <v>0</v>
      </c>
    </row>
    <row r="275" spans="1:10" x14ac:dyDescent="0.2">
      <c r="A275" s="43"/>
      <c r="B275" s="47"/>
      <c r="C275" s="47"/>
      <c r="D275" s="47"/>
      <c r="E275" s="47"/>
      <c r="F275" s="47"/>
      <c r="G275" s="47"/>
      <c r="H275" s="47"/>
      <c r="I275" s="47"/>
      <c r="J275" s="13"/>
    </row>
    <row r="276" spans="1:10" x14ac:dyDescent="0.2">
      <c r="A276" s="40"/>
      <c r="B276" s="40"/>
      <c r="C276" s="40" t="s">
        <v>79</v>
      </c>
      <c r="D276" s="40"/>
      <c r="E276" s="40"/>
      <c r="F276" s="40"/>
      <c r="G276" s="40"/>
      <c r="H276" s="40"/>
      <c r="I276" s="40" t="s">
        <v>80</v>
      </c>
      <c r="J276" s="62">
        <f>SUM(J11:J22,J25:J26,J30:J30,J33:J33,J36:J36,J39:J39,J42:J42,J45:J45,J47:J52,J54:J76,J81:J81,J84:J84,J86:J91,J95:J95,J98:J98,J101:J101,J104,J107:J107,J109:J142,J145:J153,J157:J157,J160:J160,J163:J163,J166:J166,J169:J169,J172:J172,J174:J181,J184:J187,J191:J194,J197:J198,J201:J204,J209:J209,J212:J219,J222:J229,J232:J239,J243:J252,J255:J264,J267:J269,J272:J274)</f>
        <v>0</v>
      </c>
    </row>
    <row r="277" spans="1:10" x14ac:dyDescent="0.2">
      <c r="A277" s="40"/>
      <c r="B277" s="40"/>
      <c r="C277" s="40" t="s">
        <v>81</v>
      </c>
      <c r="D277" s="40"/>
      <c r="E277" s="40"/>
      <c r="F277" s="40"/>
      <c r="G277" s="40"/>
      <c r="H277" s="24">
        <v>0</v>
      </c>
      <c r="I277" s="40" t="s">
        <v>80</v>
      </c>
      <c r="J277" s="62">
        <f>ROUND((J276*H277)*2,1)/2</f>
        <v>0</v>
      </c>
    </row>
    <row r="278" spans="1:10" x14ac:dyDescent="0.2">
      <c r="A278" s="40"/>
      <c r="B278" s="40"/>
      <c r="C278" s="40" t="s">
        <v>82</v>
      </c>
      <c r="D278" s="40"/>
      <c r="E278" s="40"/>
      <c r="F278" s="40"/>
      <c r="G278" s="40"/>
      <c r="H278" s="24">
        <v>0</v>
      </c>
      <c r="I278" s="40" t="s">
        <v>80</v>
      </c>
      <c r="J278" s="62">
        <f>ROUND(((J276-J277)*H278)*2,1)/2</f>
        <v>0</v>
      </c>
    </row>
    <row r="279" spans="1:10" x14ac:dyDescent="0.2">
      <c r="A279" s="40"/>
      <c r="B279" s="40"/>
      <c r="C279" s="41" t="s">
        <v>83</v>
      </c>
      <c r="D279" s="42"/>
      <c r="E279" s="42"/>
      <c r="F279" s="42"/>
      <c r="G279" s="42"/>
      <c r="H279" s="25">
        <v>7.6999999999999999E-2</v>
      </c>
      <c r="I279" s="40" t="s">
        <v>80</v>
      </c>
      <c r="J279" s="62">
        <f>ROUND(((J276-J277-J278)*H279)*2,1)/2</f>
        <v>0</v>
      </c>
    </row>
    <row r="280" spans="1:10" ht="15" x14ac:dyDescent="0.2">
      <c r="A280" s="48"/>
      <c r="B280" s="48"/>
      <c r="C280" s="64" t="s">
        <v>84</v>
      </c>
      <c r="D280" s="46"/>
      <c r="E280" s="46"/>
      <c r="F280" s="46"/>
      <c r="G280" s="46"/>
      <c r="H280" s="46"/>
      <c r="I280" s="64" t="s">
        <v>80</v>
      </c>
      <c r="J280" s="70">
        <f>ROUND((J276-J277-J278+J279)*2,1)/2</f>
        <v>0</v>
      </c>
    </row>
    <row r="281" spans="1:10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</row>
    <row r="282" spans="1:10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</row>
    <row r="283" spans="1:10" ht="15.75" x14ac:dyDescent="0.3">
      <c r="A283" s="71"/>
      <c r="B283" s="40"/>
      <c r="C283" s="40"/>
      <c r="D283" s="40"/>
      <c r="E283" s="40"/>
      <c r="F283" s="40"/>
      <c r="G283" s="40"/>
      <c r="H283" s="40"/>
      <c r="I283" s="40"/>
      <c r="J283" s="40"/>
    </row>
    <row r="284" spans="1:10" ht="15.75" x14ac:dyDescent="0.3">
      <c r="A284" s="85" t="s">
        <v>237</v>
      </c>
      <c r="B284" s="86"/>
      <c r="C284" s="86"/>
      <c r="D284" s="86"/>
      <c r="E284" s="86"/>
      <c r="F284" s="86"/>
      <c r="G284" s="86"/>
      <c r="H284" s="86"/>
      <c r="I284" s="86"/>
      <c r="J284" s="86"/>
    </row>
    <row r="285" spans="1:10" ht="15.75" x14ac:dyDescent="0.3">
      <c r="A285" s="85" t="s">
        <v>236</v>
      </c>
      <c r="B285" s="86"/>
      <c r="C285" s="86"/>
      <c r="D285" s="86"/>
      <c r="E285" s="86"/>
      <c r="F285" s="86"/>
      <c r="G285" s="86"/>
      <c r="H285" s="86"/>
      <c r="I285" s="86"/>
      <c r="J285" s="86"/>
    </row>
    <row r="286" spans="1:10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</row>
    <row r="287" spans="1:10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</row>
    <row r="288" spans="1:10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</row>
    <row r="289" spans="1:10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</row>
    <row r="290" spans="1:10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</row>
    <row r="291" spans="1:10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</row>
    <row r="292" spans="1:10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</row>
    <row r="293" spans="1:10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</row>
    <row r="294" spans="1:10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</row>
  </sheetData>
  <pageMargins left="0.46406249999999999" right="0.41249999999999998" top="1.1811023622047245" bottom="0.27559055118110237" header="0.19685039370078741" footer="0.31496062992125984"/>
  <pageSetup paperSize="9" scale="95" fitToHeight="0" orientation="portrait" r:id="rId1"/>
  <headerFooter scaleWithDoc="0">
    <oddHeader xml:space="preserve">&amp;L&amp;G&amp;R&amp;"Arial Black,Standard"&amp;10Grundlagen für Markierungsarbeiten 2021&amp;9
&amp;10Leistungsverzeichnis Markierungsarbeiten
&amp;"Arial,Standard"01. März 2021
</oddHeader>
  </headerFooter>
  <rowBreaks count="5" manualBreakCount="5">
    <brk id="52" max="9" man="1"/>
    <brk id="107" max="9" man="1"/>
    <brk id="163" max="9" man="1"/>
    <brk id="219" max="9" man="1"/>
    <brk id="269" max="9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i="http://www.w3.org/2001/XMLSchema-instance" xmlns:xsd="http://www.w3.org/2001/XMLSchema" xmlns="http://schema.oneoffixx.com/OneOffixxDocumentPart/1" id="71d60ef9-a10c-4392-987c-772fa8bc8e1c" tId="73111c9a-3e5e-4e2c-9a63-47bfe49bc408" mtId="e31ca353-2ab1-4408-921b-a70ae2f57ad1" tname="Excel-Datenblatt hoch" mode="NewDocument" colormode="None" lcid="2055">
  <Content>
    <DataModel xmlns="">
      <Profile windowwidth="0" windowheight="0" minwindowwidth="0" maxwindowwidth="0" minwindowheight="0" maxwindowheight="0">
        <Text id="Profile.Id" row="0" column="0" columnspan="0" multiline="False" multilinerows="3" locked="False" label="Profile.Id" readonly="False" visible="False"><![CDATA[b9cd49a9-7330-4df7-89b9-a8524812f48e]]></Text>
        <Text id="Profile.Org.Postal.Country" row="0" column="0" columnspan="0" multiline="False" multilinerows="3" locked="False" label="Profile.Org.Postal.Country" readonly="False" visible="False"><![CDATA[Schweiz]]></Text>
        <Text id="Profile.Org.Postal.LZip" row="0" column="0" columnspan="0" multiline="False" multilinerows="3" locked="False" label="Profile.Org.Postal.LZip" readonly="False" visible="False"><![CDATA[CH]]></Text>
        <Text id="Profile.Org.Title" row="0" column="0" columnspan="0" multiline="False" multilinerows="3" locked="False" label="Profile.Org.Title" readonly="False" visible="False"><![CDATA[Kanton Zürich]]></Text>
        <Text id="Profile.User.Alias" row="0" column="0" columnspan="0" multiline="False" multilinerows="3" locked="False" label="Profile.User.Alias" readonly="False" visible="False"><![CDATA[tr]]></Text>
        <Text id="Profile.User.Email" row="0" column="0" columnspan="0" multiline="False" multilinerows="3" locked="False" label="Profile.User.Email" readonly="False" visible="False"><![CDATA[thomas.roth@bd.zh.ch]]></Text>
        <Text id="Profile.User.Fax" row="0" column="0" columnspan="0" multiline="False" multilinerows="3" locked="False" label="Profile.User.Fax" readonly="False" visible="False"><![CDATA[+41 43 843 10 79]]></Text>
        <Text id="Profile.User.FirstName" row="0" column="0" columnspan="0" multiline="False" multilinerows="3" locked="False" label="Profile.User.FirstName" readonly="False" visible="False"><![CDATA[Thomas]]></Text>
        <Text id="Profile.User.Function" row="0" column="0" columnspan="0" multiline="False" multilinerows="3" locked="False" label="Profile.User.Function" readonly="False" visible="False"><![CDATA[Projektleiter Markierung]]></Text>
        <Text id="Profile.User.JobDescription" row="0" column="0" columnspan="0" multiline="False" multilinerows="3" locked="False" label="Profile.User.JobDescription" readonly="False" visible="False"><![CDATA[ ]]></Text>
        <Text id="Profile.User.LastName" row="0" column="0" columnspan="0" multiline="False" multilinerows="3" locked="False" label="Profile.User.LastName" readonly="False" visible="False"><![CDATA[Roth]]></Text>
        <Text id="Profile.User.OuLev1" row="0" column="0" columnspan="0" multiline="False" multilinerows="3" locked="False" label="Profile.User.OuLev1" readonly="False" visible="False"><![CDATA[Kanton Zürich]]></Text>
        <Text id="Profile.User.OuLev2" row="0" column="0" columnspan="0" multiline="False" multilinerows="3" locked="False" label="Profile.User.OuLev2" readonly="False" visible="False"><![CDATA[Baudirektion]]></Text>
        <Text id="Profile.User.OuLev3" row="0" column="0" columnspan="0" multiline="False" multilinerows="3" locked="False" label="Profile.User.OuLev3" readonly="False" visible="False"><![CDATA[Tiefbauamt]]></Text>
        <Text id="Profile.User.OuLev4" row="0" column="0" columnspan="0" multiline="False" multilinerows="3" locked="False" label="Profile.User.OuLev4" readonly="False" visible="False"><![CDATA[Strasseninspektorat]]></Text>
        <Text id="Profile.User.OuLev5" row="0" column="0" columnspan="0" multiline="False" multilinerows="3" locked="False" label="Profile.User.OuLev5" readonly="False" visible="False"><![CDATA[Unterhaltsregion IV]]></Text>
        <Text id="Profile.User.OuLev6" row="0" column="0" columnspan="0" multiline="False" multilinerows="3" locked="False" label="Profile.User.OuLev6" readonly="False" visible="False"><![CDATA[ ]]></Text>
        <Text id="Profile.User.OuLev7" row="0" column="0" columnspan="0" multiline="False" multilinerows="3" locked="False" label="Profile.User.OuLev7" readonly="False" visible="False"><![CDATA[ ]]></Text>
        <Text id="Profile.User.OuMail" row="0" column="0" columnspan="0" multiline="False" multilinerows="3" locked="False" label="Profile.User.OuMail" readonly="False" visible="False"><![CDATA[ur4.tba@bd.zh.ch]]></Text>
        <Text id="Profile.User.OuPhone" row="0" column="0" columnspan="0" multiline="False" multilinerows="3" locked="False" label="Profile.User.OuPhone" readonly="False" visible="False"><![CDATA[+41 43 843 10 70]]></Text>
        <Text id="Profile.User.Phone" row="0" column="0" columnspan="0" multiline="False" multilinerows="3" locked="False" label="Profile.User.Phone" readonly="False" visible="False"><![CDATA[+41 43 843 10 75]]></Text>
        <Text id="Profile.User.Postal.City" row="0" column="0" columnspan="0" multiline="False" multilinerows="3" locked="False" label="Profile.User.Postal.City" readonly="False" visible="False"><![CDATA[Hinwil]]></Text>
        <Text id="Profile.User.Postal.OfficeName" row="0" column="0" columnspan="0" multiline="False" multilinerows="3" locked="False" label="Profile.User.Postal.OfficeName" readonly="False" visible="False"><![CDATA[ ]]></Text>
        <Text id="Profile.User.Postal.POBox" row="0" column="0" columnspan="0" multiline="False" multilinerows="3" locked="False" label="Profile.User.Postal.POBox" readonly="False" visible="False"><![CDATA[ ]]></Text>
        <Text id="Profile.User.Postal.Street" row="0" column="0" columnspan="0" multiline="False" multilinerows="3" locked="False" label="Profile.User.Postal.Street" readonly="False" visible="False"><![CDATA[Affeltrangerstrasse 8]]></Text>
        <Text id="Profile.User.Postal.Zip" row="0" column="0" columnspan="0" multiline="False" multilinerows="3" locked="False" label="Profile.User.Postal.Zip" readonly="False" visible="False"><![CDATA[8340]]></Text>
        <Text id="Profile.User.Salutation" row="0" column="0" columnspan="0" multiline="False" multilinerows="3" locked="False" label="Profile.User.Salutation" readonly="False" visible="False"><![CDATA[Herr]]></Text>
        <Image id="Profile.User.Sign" row="0" column="0" columnspan="0" label="Profile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Profile.User.Title" row="0" column="0" columnspan="0" multiline="False" multilinerows="3" locked="False" label="Profile.User.Title" readonly="False" visible="False"><![CDATA[ ]]></Text>
        <Text id="Profile.User.Url" row="0" column="0" columnspan="0" multiline="False" multilinerows="3" locked="False" label="Profile.User.Url" readonly="False" visible="False"><![CDATA[www.tiefbauamt.zh.ch]]></Text>
      </Profile>
      <Signer_0 windowwidth="0" windowheight="0" minwindowwidth="0" maxwindowwidth="0" minwindowheight="0" maxwindowheight="0">
        <Text id="Signer_0.Id" row="0" column="0" columnspan="0" multiline="False" multilinerows="3" locked="False" label="Signer_0.Id" readonly="False" visible="False"><![CDATA[b9cd49a9-7330-4df7-89b9-a8524812f48e]]></Text>
        <Text id="Signer_0.Org.Postal.Country" row="0" column="0" columnspan="0" multiline="False" multilinerows="3" locked="False" label="Signer_0.Org.Postal.Country" readonly="False" visible="False"><![CDATA[Schweiz]]></Text>
        <Text id="Signer_0.Org.Postal.LZip" row="0" column="0" columnspan="0" multiline="False" multilinerows="3" locked="False" label="Signer_0.Org.Postal.LZip" readonly="False" visible="False"><![CDATA[CH]]></Text>
        <Text id="Signer_0.Org.Title" row="0" column="0" columnspan="0" multiline="False" multilinerows="3" locked="False" label="Signer_0.Org.Title" readonly="False" visible="False"><![CDATA[Kanton Zürich]]></Text>
        <Text id="Signer_0.User.Alias" row="0" column="0" columnspan="0" multiline="False" multilinerows="3" locked="False" label="Signer_0.User.Alias" readonly="False" visible="False"><![CDATA[tr]]></Text>
        <Text id="Signer_0.User.Email" row="0" column="0" columnspan="0" multiline="False" multilinerows="3" locked="False" label="Signer_0.User.Email" readonly="False" visible="False"><![CDATA[thomas.roth@bd.zh.ch]]></Text>
        <Text id="Signer_0.User.Fax" row="0" column="0" columnspan="0" multiline="False" multilinerows="3" locked="False" label="Signer_0.User.Fax" readonly="False" visible="False"><![CDATA[+41 43 843 10 79]]></Text>
        <Text id="Signer_0.User.FirstName" row="0" column="0" columnspan="0" multiline="False" multilinerows="3" locked="False" label="Signer_0.User.FirstName" readonly="False" visible="False"><![CDATA[Thomas]]></Text>
        <Text id="Signer_0.User.Function" row="0" column="0" columnspan="0" multiline="False" multilinerows="3" locked="False" label="Signer_0.User.Function" readonly="False" visible="False"><![CDATA[Projektleiter Markierung]]></Text>
        <Text id="Signer_0.User.JobDescription" row="0" column="0" columnspan="0" multiline="False" multilinerows="3" locked="False" label="Signer_0.User.JobDescription" readonly="False" visible="False"><![CDATA[ ]]></Text>
        <Text id="Signer_0.User.LastName" row="0" column="0" columnspan="0" multiline="False" multilinerows="3" locked="False" label="Signer_0.User.LastName" readonly="False" visible="False"><![CDATA[Roth]]></Text>
        <Text id="Signer_0.User.OuLev1" row="0" column="0" columnspan="0" multiline="False" multilinerows="3" locked="False" label="Signer_0.User.OuLev1" readonly="False" visible="False"><![CDATA[Kanton Zürich]]></Text>
        <Text id="Signer_0.User.OuLev2" row="0" column="0" columnspan="0" multiline="False" multilinerows="3" locked="False" label="Signer_0.User.OuLev2" readonly="False" visible="False"><![CDATA[Baudirektion]]></Text>
        <Text id="Signer_0.User.OuLev3" row="0" column="0" columnspan="0" multiline="False" multilinerows="3" locked="False" label="Signer_0.User.OuLev3" readonly="False" visible="False"><![CDATA[Tiefbauamt]]></Text>
        <Text id="Signer_0.User.OuLev4" row="0" column="0" columnspan="0" multiline="False" multilinerows="3" locked="False" label="Signer_0.User.OuLev4" readonly="False" visible="False"><![CDATA[Strasseninspektorat]]></Text>
        <Text id="Signer_0.User.OuLev5" row="0" column="0" columnspan="0" multiline="False" multilinerows="3" locked="False" label="Signer_0.User.OuLev5" readonly="False" visible="False"><![CDATA[Unterhaltsregion IV]]></Text>
        <Text id="Signer_0.User.OuLev6" row="0" column="0" columnspan="0" multiline="False" multilinerows="3" locked="False" label="Signer_0.User.OuLev6" readonly="False" visible="False"><![CDATA[ ]]></Text>
        <Text id="Signer_0.User.OuLev7" row="0" column="0" columnspan="0" multiline="False" multilinerows="3" locked="False" label="Signer_0.User.OuLev7" readonly="False" visible="False"><![CDATA[ ]]></Text>
        <Text id="Signer_0.User.OuMail" row="0" column="0" columnspan="0" multiline="False" multilinerows="3" locked="False" label="Signer_0.User.OuMail" readonly="False" visible="False"><![CDATA[ur4.tba@bd.zh.ch]]></Text>
        <Text id="Signer_0.User.OuPhone" row="0" column="0" columnspan="0" multiline="False" multilinerows="3" locked="False" label="Signer_0.User.OuPhone" readonly="False" visible="False"><![CDATA[+41 43 843 10 70]]></Text>
        <Text id="Signer_0.User.Phone" row="0" column="0" columnspan="0" multiline="False" multilinerows="3" locked="False" label="Signer_0.User.Phone" readonly="False" visible="False"><![CDATA[+41 43 843 10 75]]></Text>
        <Text id="Signer_0.User.Postal.City" row="0" column="0" columnspan="0" multiline="False" multilinerows="3" locked="False" label="Signer_0.User.Postal.City" readonly="False" visible="False"><![CDATA[Hinwil]]></Text>
        <Text id="Signer_0.User.Postal.OfficeName" row="0" column="0" columnspan="0" multiline="False" multilinerows="3" locked="False" label="Signer_0.User.Postal.OfficeName" readonly="False" visible="False"><![CDATA[ ]]></Text>
        <Text id="Signer_0.User.Postal.POBox" row="0" column="0" columnspan="0" multiline="False" multilinerows="3" locked="False" label="Signer_0.User.Postal.POBox" readonly="False" visible="False"><![CDATA[ ]]></Text>
        <Text id="Signer_0.User.Postal.Street" row="0" column="0" columnspan="0" multiline="False" multilinerows="3" locked="False" label="Signer_0.User.Postal.Street" readonly="False" visible="False"><![CDATA[Affeltrangerstrasse 8]]></Text>
        <Text id="Signer_0.User.Postal.Zip" row="0" column="0" columnspan="0" multiline="False" multilinerows="3" locked="False" label="Signer_0.User.Postal.Zip" readonly="False" visible="False"><![CDATA[8340]]></Text>
        <Text id="Signer_0.User.Salutation" row="0" column="0" columnspan="0" multiline="False" multilinerows="3" locked="False" label="Signer_0.User.Salutation" readonly="False" visible="False"><![CDATA[Herr]]></Text>
        <Image id="Signer_0.User.Sign" row="0" column="0" columnspan="0" label="Signer_0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Signer_0.User.Title" row="0" column="0" columnspan="0" multiline="False" multilinerows="3" locked="False" label="Signer_0.User.Title" readonly="False" visible="False"><![CDATA[ ]]></Text>
        <Text id="Signer_0.User.Url" row="0" column="0" columnspan="0" multiline="False" multilinerows="3" locked="False" label="Signer_0.User.Url" readonly="False" visible="False"><![CDATA[www.tiefbauamt.zh.ch]]></Text>
      </Signer_0>
      <Signer_1 windowwidth="0" windowheight="0" minwindowwidth="0" maxwindowwidth="0" minwindowheight="0" maxwindowheight="0">
        <Text id="Signer_1.Id" row="0" column="0" columnspan="0" multiline="False" multilinerows="3" locked="False" label="Signer_1.Id" readonly="False" visible="False"><![CDATA[00000000-0000-0000-0000-000000000000]]></Text>
        <Text id="Signer_1.Org.Postal.Country" row="0" column="0" columnspan="0" multiline="False" multilinerows="3" locked="False" label="Signer_1.Org.Postal.Country" readonly="False" visible="False"><![CDATA[ ]]></Text>
        <Text id="Signer_1.Org.Postal.LZip" row="0" column="0" columnspan="0" multiline="False" multilinerows="3" locked="False" label="Signer_1.Org.Postal.LZip" readonly="False" visible="False"><![CDATA[ ]]></Text>
        <Text id="Signer_1.Org.Title" row="0" column="0" columnspan="0" multiline="False" multilinerows="3" locked="False" label="Signer_1.Org.Title" readonly="False" visible="False"><![CDATA[ ]]></Text>
        <Text id="Signer_1.User.Alias" row="0" column="0" columnspan="0" multiline="False" multilinerows="3" locked="False" label="Signer_1.User.Alias" readonly="False" visible="False"><![CDATA[ ]]></Text>
        <Text id="Signer_1.User.Email" row="0" column="0" columnspan="0" multiline="False" multilinerows="3" locked="False" label="Signer_1.User.Email" readonly="False" visible="False"><![CDATA[ ]]></Text>
        <Text id="Signer_1.User.Fax" row="0" column="0" columnspan="0" multiline="False" multilinerows="3" locked="False" label="Signer_1.User.Fax" readonly="False" visible="False"><![CDATA[ ]]></Text>
        <Text id="Signer_1.User.FirstName" row="0" column="0" columnspan="0" multiline="False" multilinerows="3" locked="False" label="Signer_1.User.FirstName" readonly="False" visible="False"><![CDATA[ ]]></Text>
        <Text id="Signer_1.User.Function" row="0" column="0" columnspan="0" multiline="False" multilinerows="3" locked="False" label="Signer_1.User.Function" readonly="False" visible="False"><![CDATA[ ]]></Text>
        <Text id="Signer_1.User.JobDescription" row="0" column="0" columnspan="0" multiline="False" multilinerows="3" locked="False" label="Signer_1.User.JobDescription" readonly="False" visible="False"><![CDATA[ ]]></Text>
        <Text id="Signer_1.User.LastName" row="0" column="0" columnspan="0" multiline="False" multilinerows="3" locked="False" label="Signer_1.User.LastName" readonly="False" visible="False"><![CDATA[ ]]></Text>
        <Text id="Signer_1.User.OuLev1" row="0" column="0" columnspan="0" multiline="False" multilinerows="3" locked="False" label="Signer_1.User.OuLev1" readonly="False" visible="False"><![CDATA[ ]]></Text>
        <Text id="Signer_1.User.OuLev2" row="0" column="0" columnspan="0" multiline="False" multilinerows="3" locked="False" label="Signer_1.User.OuLev2" readonly="False" visible="False"><![CDATA[ ]]></Text>
        <Text id="Signer_1.User.OuLev3" row="0" column="0" columnspan="0" multiline="False" multilinerows="3" locked="False" label="Signer_1.User.OuLev3" readonly="False" visible="False"><![CDATA[ ]]></Text>
        <Text id="Signer_1.User.OuLev4" row="0" column="0" columnspan="0" multiline="False" multilinerows="3" locked="False" label="Signer_1.User.OuLev4" readonly="False" visible="False"><![CDATA[ ]]></Text>
        <Text id="Signer_1.User.OuLev5" row="0" column="0" columnspan="0" multiline="False" multilinerows="3" locked="False" label="Signer_1.User.OuLev5" readonly="False" visible="False"><![CDATA[ ]]></Text>
        <Text id="Signer_1.User.OuLev6" row="0" column="0" columnspan="0" multiline="False" multilinerows="3" locked="False" label="Signer_1.User.OuLev6" readonly="False" visible="False"><![CDATA[ ]]></Text>
        <Text id="Signer_1.User.OuLev7" row="0" column="0" columnspan="0" multiline="False" multilinerows="3" locked="False" label="Signer_1.User.OuLev7" readonly="False" visible="False"><![CDATA[ ]]></Text>
        <Text id="Signer_1.User.OuMail" row="0" column="0" columnspan="0" multiline="False" multilinerows="3" locked="False" label="Signer_1.User.OuMail" readonly="False" visible="False"><![CDATA[ ]]></Text>
        <Text id="Signer_1.User.OuPhone" row="0" column="0" columnspan="0" multiline="False" multilinerows="3" locked="False" label="Signer_1.User.OuPhone" readonly="False" visible="False"><![CDATA[ ]]></Text>
        <Text id="Signer_1.User.Phone" row="0" column="0" columnspan="0" multiline="False" multilinerows="3" locked="False" label="Signer_1.User.Phone" readonly="False" visible="False"><![CDATA[ ]]></Text>
        <Text id="Signer_1.User.Postal.City" row="0" column="0" columnspan="0" multiline="False" multilinerows="3" locked="False" label="Signer_1.User.Postal.City" readonly="False" visible="False"><![CDATA[ ]]></Text>
        <Text id="Signer_1.User.Postal.OfficeName" row="0" column="0" columnspan="0" multiline="False" multilinerows="3" locked="False" label="Signer_1.User.Postal.OfficeName" readonly="False" visible="False"><![CDATA[ ]]></Text>
        <Text id="Signer_1.User.Postal.POBox" row="0" column="0" columnspan="0" multiline="False" multilinerows="3" locked="False" label="Signer_1.User.Postal.POBox" readonly="False" visible="False"><![CDATA[ ]]></Text>
        <Text id="Signer_1.User.Postal.Street" row="0" column="0" columnspan="0" multiline="False" multilinerows="3" locked="False" label="Signer_1.User.Postal.Street" readonly="False" visible="False"><![CDATA[ ]]></Text>
        <Text id="Signer_1.User.Postal.Zip" row="0" column="0" columnspan="0" multiline="False" multilinerows="3" locked="False" label="Signer_1.User.Postal.Zip" readonly="False" visible="False"><![CDATA[ ]]></Text>
        <Text id="Signer_1.User.Salutation" row="0" column="0" columnspan="0" multiline="False" multilinerows="3" locked="False" label="Signer_1.User.Salutation" readonly="False" visible="False"><![CDATA[ ]]></Text>
        <Image id="Signer_1.User.Sign" row="0" column="0" columnspan="0" label="Signer_1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Signer_1.User.Title" row="0" column="0" columnspan="0" multiline="False" multilinerows="3" locked="False" label="Signer_1.User.Title" readonly="False" visible="False"><![CDATA[ ]]></Text>
        <Text id="Signer_1.User.Url" row="0" column="0" columnspan="0" multiline="False" multilinerows="3" locked="False" label="Signer_1.User.Url" readonly="False" visible="False"><![CDATA[ ]]></Text>
      </Signer_1>
      <Signer_2 windowwidth="0" windowheight="0" minwindowwidth="0" maxwindowwidth="0" minwindowheight="0" maxwindowheight="0">
        <Text id="Signer_2.Id" row="0" column="0" columnspan="0" multiline="False" multilinerows="3" locked="False" label="Signer_2.Id" readonly="False" visible="False"><![CDATA[00000000-0000-0000-0000-000000000000]]></Text>
        <Text id="Signer_2.Org.Postal.Country" row="0" column="0" columnspan="0" multiline="False" multilinerows="3" locked="False" label="Signer_2.Org.Postal.Country" readonly="False" visible="False"><![CDATA[ ]]></Text>
        <Text id="Signer_2.Org.Postal.LZip" row="0" column="0" columnspan="0" multiline="False" multilinerows="3" locked="False" label="Signer_2.Org.Postal.LZip" readonly="False" visible="False"><![CDATA[ ]]></Text>
        <Text id="Signer_2.Org.Title" row="0" column="0" columnspan="0" multiline="False" multilinerows="3" locked="False" label="Signer_2.Org.Title" readonly="False" visible="False"><![CDATA[ ]]></Text>
        <Text id="Signer_2.User.Alias" row="0" column="0" columnspan="0" multiline="False" multilinerows="3" locked="False" label="Signer_2.User.Alias" readonly="False" visible="False"><![CDATA[ ]]></Text>
        <Text id="Signer_2.User.Email" row="0" column="0" columnspan="0" multiline="False" multilinerows="3" locked="False" label="Signer_2.User.Email" readonly="False" visible="False"><![CDATA[ ]]></Text>
        <Text id="Signer_2.User.Fax" row="0" column="0" columnspan="0" multiline="False" multilinerows="3" locked="False" label="Signer_2.User.Fax" readonly="False" visible="False"><![CDATA[ ]]></Text>
        <Text id="Signer_2.User.FirstName" row="0" column="0" columnspan="0" multiline="False" multilinerows="3" locked="False" label="Signer_2.User.FirstName" readonly="False" visible="False"><![CDATA[ ]]></Text>
        <Text id="Signer_2.User.Function" row="0" column="0" columnspan="0" multiline="False" multilinerows="3" locked="False" label="Signer_2.User.Function" readonly="False" visible="False"><![CDATA[ ]]></Text>
        <Text id="Signer_2.User.JobDescription" row="0" column="0" columnspan="0" multiline="False" multilinerows="3" locked="False" label="Signer_2.User.JobDescription" readonly="False" visible="False"><![CDATA[ ]]></Text>
        <Text id="Signer_2.User.LastName" row="0" column="0" columnspan="0" multiline="False" multilinerows="3" locked="False" label="Signer_2.User.LastName" readonly="False" visible="False"><![CDATA[ ]]></Text>
        <Text id="Signer_2.User.OuLev1" row="0" column="0" columnspan="0" multiline="False" multilinerows="3" locked="False" label="Signer_2.User.OuLev1" readonly="False" visible="False"><![CDATA[ ]]></Text>
        <Text id="Signer_2.User.OuLev2" row="0" column="0" columnspan="0" multiline="False" multilinerows="3" locked="False" label="Signer_2.User.OuLev2" readonly="False" visible="False"><![CDATA[ ]]></Text>
        <Text id="Signer_2.User.OuLev3" row="0" column="0" columnspan="0" multiline="False" multilinerows="3" locked="False" label="Signer_2.User.OuLev3" readonly="False" visible="False"><![CDATA[ ]]></Text>
        <Text id="Signer_2.User.OuLev4" row="0" column="0" columnspan="0" multiline="False" multilinerows="3" locked="False" label="Signer_2.User.OuLev4" readonly="False" visible="False"><![CDATA[ ]]></Text>
        <Text id="Signer_2.User.OuLev5" row="0" column="0" columnspan="0" multiline="False" multilinerows="3" locked="False" label="Signer_2.User.OuLev5" readonly="False" visible="False"><![CDATA[ ]]></Text>
        <Text id="Signer_2.User.OuLev6" row="0" column="0" columnspan="0" multiline="False" multilinerows="3" locked="False" label="Signer_2.User.OuLev6" readonly="False" visible="False"><![CDATA[ ]]></Text>
        <Text id="Signer_2.User.OuLev7" row="0" column="0" columnspan="0" multiline="False" multilinerows="3" locked="False" label="Signer_2.User.OuLev7" readonly="False" visible="False"><![CDATA[ ]]></Text>
        <Text id="Signer_2.User.OuMail" row="0" column="0" columnspan="0" multiline="False" multilinerows="3" locked="False" label="Signer_2.User.OuMail" readonly="False" visible="False"><![CDATA[ ]]></Text>
        <Text id="Signer_2.User.OuPhone" row="0" column="0" columnspan="0" multiline="False" multilinerows="3" locked="False" label="Signer_2.User.OuPhone" readonly="False" visible="False"><![CDATA[ ]]></Text>
        <Text id="Signer_2.User.Phone" row="0" column="0" columnspan="0" multiline="False" multilinerows="3" locked="False" label="Signer_2.User.Phone" readonly="False" visible="False"><![CDATA[ ]]></Text>
        <Text id="Signer_2.User.Postal.City" row="0" column="0" columnspan="0" multiline="False" multilinerows="3" locked="False" label="Signer_2.User.Postal.City" readonly="False" visible="False"><![CDATA[ ]]></Text>
        <Text id="Signer_2.User.Postal.OfficeName" row="0" column="0" columnspan="0" multiline="False" multilinerows="3" locked="False" label="Signer_2.User.Postal.OfficeName" readonly="False" visible="False"><![CDATA[ ]]></Text>
        <Text id="Signer_2.User.Postal.POBox" row="0" column="0" columnspan="0" multiline="False" multilinerows="3" locked="False" label="Signer_2.User.Postal.POBox" readonly="False" visible="False"><![CDATA[ ]]></Text>
        <Text id="Signer_2.User.Postal.Street" row="0" column="0" columnspan="0" multiline="False" multilinerows="3" locked="False" label="Signer_2.User.Postal.Street" readonly="False" visible="False"><![CDATA[ ]]></Text>
        <Text id="Signer_2.User.Postal.Zip" row="0" column="0" columnspan="0" multiline="False" multilinerows="3" locked="False" label="Signer_2.User.Postal.Zip" readonly="False" visible="False"><![CDATA[ ]]></Text>
        <Text id="Signer_2.User.Salutation" row="0" column="0" columnspan="0" multiline="False" multilinerows="3" locked="False" label="Signer_2.User.Salutation" readonly="False" visible="False"><![CDATA[ ]]></Text>
        <Image id="Signer_2.User.Sign" row="0" column="0" columnspan="0" label="Signer_2.User.Sign" locked="False" readonly="False" visible="False">iVBORw0KGgoAAAANSUhEUgAAAAEAAAABCAYAAAAfFcSJAAAAAXNSR0IArs4c6QAAAARnQU1BAACx
jwv8YQUAAAAJcEhZcwAADsMAAA7DAcdvqGQAAAAadEVYdFNvZnR3YXJlAFBhaW50Lk5FVCB2My41
LjEwMPRyoQAAAA1JREFUGFdj+P//PwMACPwC/ohfBuAAAAAASUVORK5CYII=</Image>
        <Text id="Signer_2.User.Title" row="0" column="0" columnspan="0" multiline="False" multilinerows="3" locked="False" label="Signer_2.User.Title" readonly="False" visible="False"><![CDATA[ ]]></Text>
        <Text id="Signer_2.User.Url" row="0" column="0" columnspan="0" multiline="False" multilinerows="3" locked="False" label="Signer_2.User.Url" readonly="False" visible="False"><![CDATA[ ]]></Text>
      </Signer_2>
      <Parameter windowwidth="750" windowheight="0" minwindowwidth="0" maxwindowwidth="0" minwindowheight="0" maxwindowheight="0">
        <DateTime id="DocParam.Date" lid="Deutsch (Schweiz)" format="d. MMMM yyyy" calender="Gregor" row="1" column="1" columnspan="1" locked="False" label="Datum" readonly="False" visible="True">2014-02-11T00:00:00Z</DateTime>
        <Text id="DocParam.Subject" row="0" column="1" columnspan="3" multiline="False" multilinerows="3" locked="False" label="Betreff" readonly="False" visible="True"><![CDATA[Preisliste Markierungsarbeiten 2014]]></Text>
        <Text id="Special.CheckboxGroupViewList" row="0" column="0" columnspan="0" multiline="False" multilinerows="3" locked="False" label="Special.CheckboxGroupViewList" readonly="False" visible="False"><![CDATA[ ]]></Text>
        <Text id="Special.CheckboxGroupViewBox" row="0" column="0" columnspan="0" multiline="False" multilinerows="3" locked="False" label="Special.CheckboxGroupViewBox" readonly="False" visible="False"><![CDATA[ ]]></Text>
        <Text id="Special.CheckboxGroupViewText" row="0" column="0" columnspan="0" multiline="False" multilinerows="3" locked="False" label="Special.CheckboxGroupViewText" readonly="False" visible="False"><![CDATA[ ]]></Text>
        <Text id="Special.CheckboxGroupViewBoxAndText" row="0" column="0" columnspan="0" multiline="False" multilinerows="3" locked="False" label="Special.CheckboxGroupViewBoxAndText" readonly="False" visible="False"><![CDATA[ ]]></Text>
      </Parameter>
      <Scripting windowwidth="0" windowheight="0" minwindowwidth="0" maxwindowwidth="0" minwindowheight="0" maxwindowheight="0">
        <Text id="CustomElements.Script.Date" row="0" column="0" columnspan="0" multiline="False" multilinerows="3" locked="False" label="CustomElements.Script.Date" readonly="False" visible="False"><![CDATA[11. Februar 2014]]></Text>
      </Scripting>
    </DataModel>
  </Content>
</OneOffixxDocumentPart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Vorausmass Markierung Preise</vt:lpstr>
      <vt:lpstr>'Vorausmass Markierung Preise'!Druckbereich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Roth</dc:creator>
  <cp:lastModifiedBy>Auer Sandro</cp:lastModifiedBy>
  <cp:lastPrinted>2019-03-08T13:43:06Z</cp:lastPrinted>
  <dcterms:created xsi:type="dcterms:W3CDTF">2011-10-21T13:07:01Z</dcterms:created>
  <dcterms:modified xsi:type="dcterms:W3CDTF">2021-07-09T07:33:59Z</dcterms:modified>
</cp:coreProperties>
</file>