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G:\4_TA\8_Pflegeversorgung_und_Finanzierung\02_Pflegeversorgung\08_Bedarfsprognosen\2021_Prognose_Langzeitversorgung\GPV\"/>
    </mc:Choice>
  </mc:AlternateContent>
  <bookViews>
    <workbookView xWindow="0" yWindow="0" windowWidth="19200" windowHeight="7020" tabRatio="795"/>
  </bookViews>
  <sheets>
    <sheet name="contents" sheetId="1" r:id="rId1"/>
    <sheet name="tab1a" sheetId="2" r:id="rId2"/>
    <sheet name="tab1b" sheetId="17" r:id="rId3"/>
    <sheet name="tab2" sheetId="3" r:id="rId4"/>
    <sheet name="tab3a" sheetId="4" r:id="rId5"/>
    <sheet name="tab3b" sheetId="19" r:id="rId6"/>
    <sheet name="tab4" sheetId="5" r:id="rId7"/>
    <sheet name="tab5a" sheetId="6" r:id="rId8"/>
    <sheet name="tab5b" sheetId="20" r:id="rId9"/>
    <sheet name="tab5c" sheetId="25" r:id="rId10"/>
    <sheet name="tab6a" sheetId="8" r:id="rId11"/>
    <sheet name="tab6b" sheetId="21" r:id="rId12"/>
    <sheet name="tab7" sheetId="9" r:id="rId13"/>
    <sheet name="tab8" sheetId="10" r:id="rId14"/>
    <sheet name="tab9" sheetId="11" r:id="rId15"/>
    <sheet name="tab10a" sheetId="12" r:id="rId16"/>
    <sheet name="tab10b" sheetId="22" r:id="rId17"/>
    <sheet name="tab11a" sheetId="13" r:id="rId18"/>
    <sheet name="tab11b" sheetId="24" r:id="rId19"/>
    <sheet name="tab12" sheetId="16" r:id="rId20"/>
  </sheets>
  <definedNames>
    <definedName name="_xlnm.Print_Area" localSheetId="15">tab10a!$A$1:$P$402</definedName>
    <definedName name="_xlnm.Print_Area" localSheetId="16">tab10b!$A$1:$P$282</definedName>
    <definedName name="_xlnm.Print_Area" localSheetId="17">tab11a!$A$1:$P$201</definedName>
    <definedName name="_xlnm.Print_Area" localSheetId="18">tab11b!$A$1:$P$141</definedName>
    <definedName name="_xlnm.Print_Area" localSheetId="19">'tab12'!$A$1:$X$117</definedName>
    <definedName name="_xlnm.Print_Area" localSheetId="1">tab1a!$A$1:$N$44</definedName>
    <definedName name="_xlnm.Print_Area" localSheetId="4">tab3a!$A$1:$O$122</definedName>
    <definedName name="_xlnm.Print_Area" localSheetId="5">tab3b!$A$1:$O$86</definedName>
    <definedName name="_xlnm.Print_Area" localSheetId="6">'tab4'!$A$1:$AC$23</definedName>
    <definedName name="_xlnm.Print_Area" localSheetId="7">tab5a!$A$1:$AA$103</definedName>
    <definedName name="_xlnm.Print_Area" localSheetId="8">tab5b!$A$1:$AA$45</definedName>
    <definedName name="_xlnm.Print_Area" localSheetId="10">tab6a!$A$1:$Y$57</definedName>
    <definedName name="_xlnm.Print_Area" localSheetId="11">tab6b!$A$1:$Y$45</definedName>
    <definedName name="_xlnm.Print_Area" localSheetId="12">'tab7'!$A$1:$K$78</definedName>
    <definedName name="_xlnm.Print_Area" localSheetId="13">'tab8'!$A$1:$I$128</definedName>
    <definedName name="_xlnm.Print_Area" localSheetId="14">'tab9'!$A$1:$F$17</definedName>
    <definedName name="Tabelle_5c__APH_Bewohner_innen_mit_Herkunft_Kanton_Zürich_nach_Altersklassen__Geschlecht_und_Pflegebedarf__2019">tab5c!$A$1</definedName>
  </definedNames>
  <calcPr calcId="162913"/>
</workbook>
</file>

<file path=xl/calcChain.xml><?xml version="1.0" encoding="utf-8"?>
<calcChain xmlns="http://schemas.openxmlformats.org/spreadsheetml/2006/main">
  <c r="I5" i="16" l="1"/>
  <c r="D206" i="12"/>
  <c r="G5" i="12"/>
  <c r="F64" i="16"/>
  <c r="O65" i="16"/>
  <c r="P65" i="16"/>
  <c r="Q65" i="16"/>
  <c r="O66" i="16"/>
  <c r="R66" i="16" s="1"/>
  <c r="U66" i="16" s="1"/>
  <c r="P66" i="16"/>
  <c r="Q66" i="16"/>
  <c r="O67" i="16"/>
  <c r="P67" i="16"/>
  <c r="S67" i="16" s="1"/>
  <c r="V67" i="16" s="1"/>
  <c r="Q67" i="16"/>
  <c r="T67" i="16" s="1"/>
  <c r="W67" i="16" s="1"/>
  <c r="O68" i="16"/>
  <c r="R68" i="16" s="1"/>
  <c r="U68" i="16" s="1"/>
  <c r="P68" i="16"/>
  <c r="S68" i="16" s="1"/>
  <c r="V68" i="16" s="1"/>
  <c r="Q68" i="16"/>
  <c r="O69" i="16"/>
  <c r="R69" i="16"/>
  <c r="U69" i="16" s="1"/>
  <c r="P69" i="16"/>
  <c r="Q69" i="16"/>
  <c r="O70" i="16"/>
  <c r="R70" i="16" s="1"/>
  <c r="U70" i="16" s="1"/>
  <c r="P70" i="16"/>
  <c r="S70" i="16" s="1"/>
  <c r="V70" i="16" s="1"/>
  <c r="Q70" i="16"/>
  <c r="O71" i="16"/>
  <c r="P71" i="16"/>
  <c r="S71" i="16" s="1"/>
  <c r="V71" i="16" s="1"/>
  <c r="Q71" i="16"/>
  <c r="T71" i="16" s="1"/>
  <c r="W71" i="16" s="1"/>
  <c r="O72" i="16"/>
  <c r="R72" i="16"/>
  <c r="U72" i="16"/>
  <c r="P72" i="16"/>
  <c r="S72" i="16" s="1"/>
  <c r="V72" i="16" s="1"/>
  <c r="Q72" i="16"/>
  <c r="O73" i="16"/>
  <c r="R73" i="16"/>
  <c r="U73" i="16" s="1"/>
  <c r="P73" i="16"/>
  <c r="S73" i="16"/>
  <c r="V73" i="16"/>
  <c r="Q73" i="16"/>
  <c r="T73" i="16" s="1"/>
  <c r="W73" i="16" s="1"/>
  <c r="O74" i="16"/>
  <c r="P74" i="16"/>
  <c r="Q74" i="16"/>
  <c r="T74" i="16" s="1"/>
  <c r="W74" i="16" s="1"/>
  <c r="O75" i="16"/>
  <c r="R75" i="16" s="1"/>
  <c r="U75" i="16" s="1"/>
  <c r="P75" i="16"/>
  <c r="Q75" i="16"/>
  <c r="O76" i="16"/>
  <c r="P76" i="16"/>
  <c r="S76" i="16" s="1"/>
  <c r="V76" i="16" s="1"/>
  <c r="Q76" i="16"/>
  <c r="O77" i="16"/>
  <c r="P77" i="16"/>
  <c r="S77" i="16" s="1"/>
  <c r="V77" i="16" s="1"/>
  <c r="Q77" i="16"/>
  <c r="T77" i="16" s="1"/>
  <c r="W77" i="16" s="1"/>
  <c r="O78" i="16"/>
  <c r="R78" i="16" s="1"/>
  <c r="U78" i="16" s="1"/>
  <c r="P78" i="16"/>
  <c r="Q78" i="16"/>
  <c r="O79" i="16"/>
  <c r="P79" i="16"/>
  <c r="S79" i="16" s="1"/>
  <c r="V79" i="16" s="1"/>
  <c r="Q79" i="16"/>
  <c r="O80" i="16"/>
  <c r="P80" i="16"/>
  <c r="S80" i="16"/>
  <c r="V80" i="16" s="1"/>
  <c r="Q80" i="16"/>
  <c r="T80" i="16"/>
  <c r="W80" i="16" s="1"/>
  <c r="O81" i="16"/>
  <c r="P81" i="16"/>
  <c r="Q81" i="16"/>
  <c r="T81" i="16" s="1"/>
  <c r="W81" i="16" s="1"/>
  <c r="O82" i="16"/>
  <c r="R82" i="16" s="1"/>
  <c r="U82" i="16" s="1"/>
  <c r="P82" i="16"/>
  <c r="Q82" i="16"/>
  <c r="O83" i="16"/>
  <c r="P83" i="16"/>
  <c r="S83" i="16" s="1"/>
  <c r="V83" i="16" s="1"/>
  <c r="Q83" i="16"/>
  <c r="T83" i="16" s="1"/>
  <c r="W83" i="16" s="1"/>
  <c r="O84" i="16"/>
  <c r="P84" i="16"/>
  <c r="Q84" i="16"/>
  <c r="T84" i="16" s="1"/>
  <c r="W84" i="16" s="1"/>
  <c r="O85" i="16"/>
  <c r="R85" i="16"/>
  <c r="U85" i="16" s="1"/>
  <c r="P85" i="16"/>
  <c r="Q85" i="16"/>
  <c r="T85" i="16" s="1"/>
  <c r="W85" i="16" s="1"/>
  <c r="O86" i="16"/>
  <c r="P86" i="16"/>
  <c r="S86" i="16" s="1"/>
  <c r="V86" i="16" s="1"/>
  <c r="Q86" i="16"/>
  <c r="O87" i="16"/>
  <c r="P87" i="16"/>
  <c r="Q87" i="16"/>
  <c r="T87" i="16" s="1"/>
  <c r="W87" i="16" s="1"/>
  <c r="O88" i="16"/>
  <c r="R88" i="16"/>
  <c r="U88" i="16" s="1"/>
  <c r="P88" i="16"/>
  <c r="Q88" i="16"/>
  <c r="T88" i="16" s="1"/>
  <c r="W88" i="16" s="1"/>
  <c r="O89" i="16"/>
  <c r="P89" i="16"/>
  <c r="S89" i="16" s="1"/>
  <c r="V89" i="16"/>
  <c r="Q89" i="16"/>
  <c r="O90" i="16"/>
  <c r="P90" i="16"/>
  <c r="Q90" i="16"/>
  <c r="T90" i="16" s="1"/>
  <c r="W90" i="16" s="1"/>
  <c r="O91" i="16"/>
  <c r="R91" i="16" s="1"/>
  <c r="U91" i="16" s="1"/>
  <c r="P91" i="16"/>
  <c r="Q91" i="16"/>
  <c r="T91" i="16" s="1"/>
  <c r="W91" i="16" s="1"/>
  <c r="O92" i="16"/>
  <c r="R92" i="16" s="1"/>
  <c r="U92" i="16" s="1"/>
  <c r="P92" i="16"/>
  <c r="S92" i="16" s="1"/>
  <c r="V92" i="16" s="1"/>
  <c r="Q92" i="16"/>
  <c r="O93" i="16"/>
  <c r="P93" i="16"/>
  <c r="S93" i="16" s="1"/>
  <c r="V93" i="16" s="1"/>
  <c r="Q93" i="16"/>
  <c r="T93" i="16" s="1"/>
  <c r="W93" i="16" s="1"/>
  <c r="O94" i="16"/>
  <c r="P94" i="16"/>
  <c r="S94" i="16" s="1"/>
  <c r="V94" i="16" s="1"/>
  <c r="Q94" i="16"/>
  <c r="T94" i="16"/>
  <c r="W94" i="16" s="1"/>
  <c r="O95" i="16"/>
  <c r="P95" i="16"/>
  <c r="S95" i="16" s="1"/>
  <c r="V95" i="16" s="1"/>
  <c r="Q95" i="16"/>
  <c r="O96" i="16"/>
  <c r="R96" i="16" s="1"/>
  <c r="U96" i="16" s="1"/>
  <c r="P96" i="16"/>
  <c r="S96" i="16" s="1"/>
  <c r="V96" i="16" s="1"/>
  <c r="Q96" i="16"/>
  <c r="T96" i="16" s="1"/>
  <c r="W96" i="16" s="1"/>
  <c r="O97" i="16"/>
  <c r="P97" i="16"/>
  <c r="S97" i="16" s="1"/>
  <c r="V97" i="16" s="1"/>
  <c r="Q97" i="16"/>
  <c r="T97" i="16" s="1"/>
  <c r="W97" i="16" s="1"/>
  <c r="O98" i="16"/>
  <c r="R98" i="16" s="1"/>
  <c r="U98" i="16" s="1"/>
  <c r="P98" i="16"/>
  <c r="Q98" i="16"/>
  <c r="O99" i="16"/>
  <c r="R99" i="16" s="1"/>
  <c r="U99" i="16" s="1"/>
  <c r="P99" i="16"/>
  <c r="S99" i="16"/>
  <c r="V99" i="16" s="1"/>
  <c r="Q99" i="16"/>
  <c r="T99" i="16"/>
  <c r="W99" i="16" s="1"/>
  <c r="O100" i="16"/>
  <c r="P100" i="16"/>
  <c r="Q100" i="16"/>
  <c r="T100" i="16" s="1"/>
  <c r="W100" i="16" s="1"/>
  <c r="O101" i="16"/>
  <c r="R101" i="16" s="1"/>
  <c r="U101" i="16" s="1"/>
  <c r="P101" i="16"/>
  <c r="Q101" i="16"/>
  <c r="O102" i="16"/>
  <c r="P102" i="16"/>
  <c r="S102" i="16" s="1"/>
  <c r="V102" i="16" s="1"/>
  <c r="Q102" i="16"/>
  <c r="O103" i="16"/>
  <c r="P103" i="16"/>
  <c r="Q103" i="16"/>
  <c r="T103" i="16" s="1"/>
  <c r="W103" i="16" s="1"/>
  <c r="O104" i="16"/>
  <c r="R104" i="16" s="1"/>
  <c r="U104" i="16" s="1"/>
  <c r="P104" i="16"/>
  <c r="Q104" i="16"/>
  <c r="O105" i="16"/>
  <c r="R105" i="16" s="1"/>
  <c r="U105" i="16" s="1"/>
  <c r="P105" i="16"/>
  <c r="S105" i="16"/>
  <c r="V105" i="16" s="1"/>
  <c r="Q105" i="16"/>
  <c r="T105" i="16" s="1"/>
  <c r="W105" i="16" s="1"/>
  <c r="O106" i="16"/>
  <c r="P106" i="16"/>
  <c r="S106" i="16" s="1"/>
  <c r="V106" i="16" s="1"/>
  <c r="Q106" i="16"/>
  <c r="T106" i="16"/>
  <c r="W106" i="16" s="1"/>
  <c r="O107" i="16"/>
  <c r="R107" i="16" s="1"/>
  <c r="U107" i="16" s="1"/>
  <c r="P107" i="16"/>
  <c r="S107" i="16" s="1"/>
  <c r="V107" i="16" s="1"/>
  <c r="Q107" i="16"/>
  <c r="T107" i="16" s="1"/>
  <c r="O108" i="16"/>
  <c r="P108" i="16"/>
  <c r="S108" i="16" s="1"/>
  <c r="V108" i="16" s="1"/>
  <c r="Q108" i="16"/>
  <c r="T108" i="16" s="1"/>
  <c r="W108" i="16" s="1"/>
  <c r="O109" i="16"/>
  <c r="P109" i="16"/>
  <c r="S109" i="16" s="1"/>
  <c r="V109" i="16" s="1"/>
  <c r="Q109" i="16"/>
  <c r="T109" i="16" s="1"/>
  <c r="W109" i="16" s="1"/>
  <c r="O110" i="16"/>
  <c r="R110" i="16" s="1"/>
  <c r="U110" i="16" s="1"/>
  <c r="P110" i="16"/>
  <c r="Q110" i="16"/>
  <c r="O111" i="16"/>
  <c r="P111" i="16"/>
  <c r="S111" i="16" s="1"/>
  <c r="V111" i="16" s="1"/>
  <c r="Q111" i="16"/>
  <c r="O112" i="16"/>
  <c r="P112" i="16"/>
  <c r="Q112" i="16"/>
  <c r="O113" i="16"/>
  <c r="P113" i="16"/>
  <c r="Q113" i="16"/>
  <c r="T113" i="16" s="1"/>
  <c r="W113" i="16" s="1"/>
  <c r="O114" i="16"/>
  <c r="P114" i="16"/>
  <c r="S114" i="16" s="1"/>
  <c r="Q114" i="16"/>
  <c r="O115" i="16"/>
  <c r="P115" i="16"/>
  <c r="Q115" i="16"/>
  <c r="P64" i="16"/>
  <c r="Q64" i="16"/>
  <c r="O64" i="16"/>
  <c r="R64" i="16" s="1"/>
  <c r="U64" i="16" s="1"/>
  <c r="F65" i="16"/>
  <c r="I65" i="16" s="1"/>
  <c r="L65" i="16" s="1"/>
  <c r="G65" i="16"/>
  <c r="H65" i="16"/>
  <c r="K65" i="16" s="1"/>
  <c r="N65" i="16" s="1"/>
  <c r="F66" i="16"/>
  <c r="I66" i="16" s="1"/>
  <c r="L66" i="16" s="1"/>
  <c r="G66" i="16"/>
  <c r="J66" i="16" s="1"/>
  <c r="M66" i="16" s="1"/>
  <c r="H66" i="16"/>
  <c r="F67" i="16"/>
  <c r="I67" i="16" s="1"/>
  <c r="L67" i="16" s="1"/>
  <c r="G67" i="16"/>
  <c r="H67" i="16"/>
  <c r="F68" i="16"/>
  <c r="I68" i="16"/>
  <c r="L68" i="16" s="1"/>
  <c r="G68" i="16"/>
  <c r="H68" i="16"/>
  <c r="F69" i="16"/>
  <c r="I69" i="16" s="1"/>
  <c r="L69" i="16" s="1"/>
  <c r="G69" i="16"/>
  <c r="J69" i="16"/>
  <c r="M69" i="16" s="1"/>
  <c r="H69" i="16"/>
  <c r="F70" i="16"/>
  <c r="G70" i="16"/>
  <c r="J70" i="16" s="1"/>
  <c r="M70" i="16" s="1"/>
  <c r="H70" i="16"/>
  <c r="K70" i="16"/>
  <c r="N70" i="16" s="1"/>
  <c r="F71" i="16"/>
  <c r="I71" i="16"/>
  <c r="L71" i="16" s="1"/>
  <c r="G71" i="16"/>
  <c r="J71" i="16" s="1"/>
  <c r="M71" i="16" s="1"/>
  <c r="H71" i="16"/>
  <c r="F72" i="16"/>
  <c r="I72" i="16" s="1"/>
  <c r="L72" i="16" s="1"/>
  <c r="G72" i="16"/>
  <c r="J72" i="16"/>
  <c r="M72" i="16" s="1"/>
  <c r="H72" i="16"/>
  <c r="F73" i="16"/>
  <c r="G73" i="16"/>
  <c r="J73" i="16" s="1"/>
  <c r="M73" i="16" s="1"/>
  <c r="H73" i="16"/>
  <c r="K73" i="16" s="1"/>
  <c r="N73" i="16" s="1"/>
  <c r="F74" i="16"/>
  <c r="G74" i="16"/>
  <c r="H74" i="16"/>
  <c r="K74" i="16" s="1"/>
  <c r="N74" i="16" s="1"/>
  <c r="F75" i="16"/>
  <c r="G75" i="16"/>
  <c r="J75" i="16" s="1"/>
  <c r="M75" i="16" s="1"/>
  <c r="H75" i="16"/>
  <c r="K75" i="16" s="1"/>
  <c r="N75" i="16" s="1"/>
  <c r="F76" i="16"/>
  <c r="G76" i="16"/>
  <c r="J76" i="16"/>
  <c r="M76" i="16" s="1"/>
  <c r="H76" i="16"/>
  <c r="K76" i="16" s="1"/>
  <c r="N76" i="16" s="1"/>
  <c r="F77" i="16"/>
  <c r="G77" i="16"/>
  <c r="H77" i="16"/>
  <c r="K77" i="16" s="1"/>
  <c r="N77" i="16" s="1"/>
  <c r="F78" i="16"/>
  <c r="I78" i="16"/>
  <c r="L78" i="16" s="1"/>
  <c r="G78" i="16"/>
  <c r="H78" i="16"/>
  <c r="F79" i="16"/>
  <c r="G79" i="16"/>
  <c r="J79" i="16" s="1"/>
  <c r="M79" i="16" s="1"/>
  <c r="H79" i="16"/>
  <c r="K79" i="16"/>
  <c r="N79" i="16" s="1"/>
  <c r="F80" i="16"/>
  <c r="G80" i="16"/>
  <c r="J80" i="16" s="1"/>
  <c r="H80" i="16"/>
  <c r="F81" i="16"/>
  <c r="I81" i="16"/>
  <c r="L81" i="16" s="1"/>
  <c r="G81" i="16"/>
  <c r="H81" i="16"/>
  <c r="F82" i="16"/>
  <c r="I82" i="16" s="1"/>
  <c r="L82" i="16" s="1"/>
  <c r="G82" i="16"/>
  <c r="J82" i="16"/>
  <c r="M82" i="16"/>
  <c r="H82" i="16"/>
  <c r="F83" i="16"/>
  <c r="G83" i="16"/>
  <c r="J83" i="16" s="1"/>
  <c r="H83" i="16"/>
  <c r="K83" i="16" s="1"/>
  <c r="N83" i="16" s="1"/>
  <c r="F84" i="16"/>
  <c r="I84" i="16" s="1"/>
  <c r="L84" i="16" s="1"/>
  <c r="G84" i="16"/>
  <c r="H84" i="16"/>
  <c r="K84" i="16" s="1"/>
  <c r="N84" i="16" s="1"/>
  <c r="F85" i="16"/>
  <c r="I85" i="16" s="1"/>
  <c r="L85" i="16" s="1"/>
  <c r="G85" i="16"/>
  <c r="J85" i="16"/>
  <c r="M85" i="16" s="1"/>
  <c r="H85" i="16"/>
  <c r="K85" i="16" s="1"/>
  <c r="N85" i="16" s="1"/>
  <c r="F86" i="16"/>
  <c r="G86" i="16"/>
  <c r="J86" i="16" s="1"/>
  <c r="M86" i="16" s="1"/>
  <c r="H86" i="16"/>
  <c r="K86" i="16" s="1"/>
  <c r="N86" i="16" s="1"/>
  <c r="F87" i="16"/>
  <c r="I87" i="16" s="1"/>
  <c r="L87" i="16" s="1"/>
  <c r="G87" i="16"/>
  <c r="H87" i="16"/>
  <c r="K87" i="16" s="1"/>
  <c r="N87" i="16" s="1"/>
  <c r="F88" i="16"/>
  <c r="I88" i="16" s="1"/>
  <c r="L88" i="16" s="1"/>
  <c r="G88" i="16"/>
  <c r="J88" i="16" s="1"/>
  <c r="M88" i="16" s="1"/>
  <c r="H88" i="16"/>
  <c r="F89" i="16"/>
  <c r="I89" i="16" s="1"/>
  <c r="L89" i="16" s="1"/>
  <c r="G89" i="16"/>
  <c r="J89" i="16" s="1"/>
  <c r="M89" i="16" s="1"/>
  <c r="H89" i="16"/>
  <c r="K89" i="16" s="1"/>
  <c r="N89" i="16" s="1"/>
  <c r="F90" i="16"/>
  <c r="I90" i="16" s="1"/>
  <c r="L90" i="16" s="1"/>
  <c r="G90" i="16"/>
  <c r="H90" i="16"/>
  <c r="K90" i="16"/>
  <c r="N90" i="16" s="1"/>
  <c r="F91" i="16"/>
  <c r="I91" i="16" s="1"/>
  <c r="L91" i="16" s="1"/>
  <c r="G91" i="16"/>
  <c r="J91" i="16"/>
  <c r="M91" i="16"/>
  <c r="H91" i="16"/>
  <c r="F92" i="16"/>
  <c r="G92" i="16"/>
  <c r="H92" i="16"/>
  <c r="K92" i="16" s="1"/>
  <c r="N92" i="16" s="1"/>
  <c r="F93" i="16"/>
  <c r="G93" i="16"/>
  <c r="J93" i="16" s="1"/>
  <c r="M93" i="16" s="1"/>
  <c r="H93" i="16"/>
  <c r="K93" i="16" s="1"/>
  <c r="N93" i="16" s="1"/>
  <c r="F94" i="16"/>
  <c r="I94" i="16" s="1"/>
  <c r="L94" i="16" s="1"/>
  <c r="G94" i="16"/>
  <c r="H94" i="16"/>
  <c r="F95" i="16"/>
  <c r="G95" i="16"/>
  <c r="J95" i="16" s="1"/>
  <c r="M95" i="16" s="1"/>
  <c r="H95" i="16"/>
  <c r="K95" i="16" s="1"/>
  <c r="N95" i="16" s="1"/>
  <c r="F96" i="16"/>
  <c r="G96" i="16"/>
  <c r="J96" i="16" s="1"/>
  <c r="M96" i="16" s="1"/>
  <c r="H96" i="16"/>
  <c r="K96" i="16" s="1"/>
  <c r="F97" i="16"/>
  <c r="I97" i="16"/>
  <c r="L97" i="16"/>
  <c r="G97" i="16"/>
  <c r="J97" i="16" s="1"/>
  <c r="M97" i="16" s="1"/>
  <c r="H97" i="16"/>
  <c r="F98" i="16"/>
  <c r="G98" i="16"/>
  <c r="J98" i="16" s="1"/>
  <c r="M98" i="16" s="1"/>
  <c r="H98" i="16"/>
  <c r="F99" i="16"/>
  <c r="G99" i="16"/>
  <c r="J99" i="16" s="1"/>
  <c r="H99" i="16"/>
  <c r="K99" i="16" s="1"/>
  <c r="N99" i="16" s="1"/>
  <c r="F100" i="16"/>
  <c r="I100" i="16" s="1"/>
  <c r="L100" i="16" s="1"/>
  <c r="G100" i="16"/>
  <c r="H100" i="16"/>
  <c r="K100" i="16" s="1"/>
  <c r="N100" i="16" s="1"/>
  <c r="F101" i="16"/>
  <c r="I101" i="16" s="1"/>
  <c r="L101" i="16" s="1"/>
  <c r="G101" i="16"/>
  <c r="J101" i="16"/>
  <c r="M101" i="16" s="1"/>
  <c r="H101" i="16"/>
  <c r="K101" i="16" s="1"/>
  <c r="N101" i="16" s="1"/>
  <c r="F102" i="16"/>
  <c r="G102" i="16"/>
  <c r="J102" i="16" s="1"/>
  <c r="M102" i="16"/>
  <c r="H102" i="16"/>
  <c r="K102" i="16" s="1"/>
  <c r="N102" i="16" s="1"/>
  <c r="F103" i="16"/>
  <c r="I103" i="16" s="1"/>
  <c r="L103" i="16" s="1"/>
  <c r="G103" i="16"/>
  <c r="J103" i="16" s="1"/>
  <c r="M103" i="16" s="1"/>
  <c r="H103" i="16"/>
  <c r="F104" i="16"/>
  <c r="G104" i="16"/>
  <c r="J104" i="16"/>
  <c r="M104" i="16" s="1"/>
  <c r="H104" i="16"/>
  <c r="F105" i="16"/>
  <c r="G105" i="16"/>
  <c r="J105" i="16" s="1"/>
  <c r="M105" i="16"/>
  <c r="H105" i="16"/>
  <c r="K105" i="16" s="1"/>
  <c r="N105" i="16" s="1"/>
  <c r="F106" i="16"/>
  <c r="G106" i="16"/>
  <c r="H106" i="16"/>
  <c r="K106" i="16" s="1"/>
  <c r="N106" i="16" s="1"/>
  <c r="F107" i="16"/>
  <c r="I107" i="16" s="1"/>
  <c r="L107" i="16"/>
  <c r="G107" i="16"/>
  <c r="J107" i="16" s="1"/>
  <c r="M107" i="16" s="1"/>
  <c r="H107" i="16"/>
  <c r="F108" i="16"/>
  <c r="I108" i="16" s="1"/>
  <c r="L108" i="16" s="1"/>
  <c r="G108" i="16"/>
  <c r="H108" i="16"/>
  <c r="K108" i="16"/>
  <c r="N108" i="16"/>
  <c r="F109" i="16"/>
  <c r="G109" i="16"/>
  <c r="H109" i="16"/>
  <c r="F110" i="16"/>
  <c r="I110" i="16" s="1"/>
  <c r="L110" i="16" s="1"/>
  <c r="G110" i="16"/>
  <c r="H110" i="16"/>
  <c r="F111" i="16"/>
  <c r="G111" i="16"/>
  <c r="J111" i="16" s="1"/>
  <c r="M111" i="16" s="1"/>
  <c r="H111" i="16"/>
  <c r="K111" i="16"/>
  <c r="N111" i="16"/>
  <c r="F112" i="16"/>
  <c r="I112" i="16" s="1"/>
  <c r="L112" i="16" s="1"/>
  <c r="G112" i="16"/>
  <c r="H112" i="16"/>
  <c r="F113" i="16"/>
  <c r="G113" i="16"/>
  <c r="H113" i="16"/>
  <c r="F114" i="16"/>
  <c r="I114" i="16" s="1"/>
  <c r="L114" i="16" s="1"/>
  <c r="G114" i="16"/>
  <c r="J114" i="16" s="1"/>
  <c r="M114" i="16" s="1"/>
  <c r="H114" i="16"/>
  <c r="F115" i="16"/>
  <c r="G115" i="16"/>
  <c r="J115" i="16" s="1"/>
  <c r="M115" i="16" s="1"/>
  <c r="H115" i="16"/>
  <c r="G64" i="16"/>
  <c r="J64" i="16" s="1"/>
  <c r="M64" i="16" s="1"/>
  <c r="H64" i="16"/>
  <c r="E115" i="16"/>
  <c r="D115" i="16"/>
  <c r="C115" i="16"/>
  <c r="R115" i="16" s="1"/>
  <c r="U115" i="16" s="1"/>
  <c r="E114" i="16"/>
  <c r="T114" i="16" s="1"/>
  <c r="W114" i="16" s="1"/>
  <c r="D114" i="16"/>
  <c r="V114" i="16"/>
  <c r="C114" i="16"/>
  <c r="R114" i="16" s="1"/>
  <c r="U114" i="16" s="1"/>
  <c r="E113" i="16"/>
  <c r="D113" i="16"/>
  <c r="S113" i="16"/>
  <c r="V113" i="16" s="1"/>
  <c r="C113" i="16"/>
  <c r="R113" i="16" s="1"/>
  <c r="U113" i="16"/>
  <c r="K113" i="16"/>
  <c r="N113" i="16" s="1"/>
  <c r="E112" i="16"/>
  <c r="T112" i="16" s="1"/>
  <c r="W112" i="16" s="1"/>
  <c r="D112" i="16"/>
  <c r="C112" i="16"/>
  <c r="R112" i="16" s="1"/>
  <c r="U112" i="16" s="1"/>
  <c r="T111" i="16"/>
  <c r="W111" i="16"/>
  <c r="R111" i="16"/>
  <c r="U111" i="16" s="1"/>
  <c r="I111" i="16"/>
  <c r="L111" i="16" s="1"/>
  <c r="T110" i="16"/>
  <c r="W110" i="16" s="1"/>
  <c r="S110" i="16"/>
  <c r="V110" i="16" s="1"/>
  <c r="K110" i="16"/>
  <c r="N110" i="16" s="1"/>
  <c r="J110" i="16"/>
  <c r="M110" i="16" s="1"/>
  <c r="R109" i="16"/>
  <c r="U109" i="16" s="1"/>
  <c r="K109" i="16"/>
  <c r="N109" i="16" s="1"/>
  <c r="J109" i="16"/>
  <c r="M109" i="16"/>
  <c r="I109" i="16"/>
  <c r="L109" i="16" s="1"/>
  <c r="R108" i="16"/>
  <c r="U108" i="16" s="1"/>
  <c r="J108" i="16"/>
  <c r="M108" i="16" s="1"/>
  <c r="W107" i="16"/>
  <c r="K107" i="16"/>
  <c r="N107" i="16" s="1"/>
  <c r="R106" i="16"/>
  <c r="U106" i="16" s="1"/>
  <c r="J106" i="16"/>
  <c r="M106" i="16" s="1"/>
  <c r="I106" i="16"/>
  <c r="L106" i="16" s="1"/>
  <c r="I105" i="16"/>
  <c r="L105" i="16" s="1"/>
  <c r="T104" i="16"/>
  <c r="W104" i="16" s="1"/>
  <c r="S104" i="16"/>
  <c r="V104" i="16" s="1"/>
  <c r="K104" i="16"/>
  <c r="N104" i="16" s="1"/>
  <c r="I104" i="16"/>
  <c r="L104" i="16" s="1"/>
  <c r="S103" i="16"/>
  <c r="V103" i="16" s="1"/>
  <c r="R103" i="16"/>
  <c r="U103" i="16"/>
  <c r="K103" i="16"/>
  <c r="N103" i="16" s="1"/>
  <c r="T102" i="16"/>
  <c r="W102" i="16" s="1"/>
  <c r="R102" i="16"/>
  <c r="U102" i="16"/>
  <c r="I102" i="16"/>
  <c r="L102" i="16" s="1"/>
  <c r="T101" i="16"/>
  <c r="W101" i="16" s="1"/>
  <c r="S101" i="16"/>
  <c r="V101" i="16" s="1"/>
  <c r="S100" i="16"/>
  <c r="V100" i="16" s="1"/>
  <c r="R100" i="16"/>
  <c r="U100" i="16" s="1"/>
  <c r="J100" i="16"/>
  <c r="M100" i="16" s="1"/>
  <c r="M99" i="16"/>
  <c r="I99" i="16"/>
  <c r="L99" i="16" s="1"/>
  <c r="T98" i="16"/>
  <c r="W98" i="16" s="1"/>
  <c r="S98" i="16"/>
  <c r="V98" i="16"/>
  <c r="K98" i="16"/>
  <c r="N98" i="16" s="1"/>
  <c r="I98" i="16"/>
  <c r="L98" i="16" s="1"/>
  <c r="R97" i="16"/>
  <c r="U97" i="16" s="1"/>
  <c r="K97" i="16"/>
  <c r="N97" i="16" s="1"/>
  <c r="N96" i="16"/>
  <c r="I96" i="16"/>
  <c r="L96" i="16" s="1"/>
  <c r="T95" i="16"/>
  <c r="W95" i="16" s="1"/>
  <c r="R95" i="16"/>
  <c r="U95" i="16" s="1"/>
  <c r="I95" i="16"/>
  <c r="L95" i="16" s="1"/>
  <c r="R94" i="16"/>
  <c r="U94" i="16" s="1"/>
  <c r="K94" i="16"/>
  <c r="N94" i="16" s="1"/>
  <c r="J94" i="16"/>
  <c r="M94" i="16" s="1"/>
  <c r="R93" i="16"/>
  <c r="U93" i="16" s="1"/>
  <c r="I93" i="16"/>
  <c r="L93" i="16" s="1"/>
  <c r="T92" i="16"/>
  <c r="W92" i="16" s="1"/>
  <c r="J92" i="16"/>
  <c r="M92" i="16"/>
  <c r="I92" i="16"/>
  <c r="L92" i="16" s="1"/>
  <c r="S91" i="16"/>
  <c r="V91" i="16" s="1"/>
  <c r="K91" i="16"/>
  <c r="N91" i="16" s="1"/>
  <c r="S90" i="16"/>
  <c r="V90" i="16" s="1"/>
  <c r="R90" i="16"/>
  <c r="U90" i="16" s="1"/>
  <c r="J90" i="16"/>
  <c r="M90" i="16" s="1"/>
  <c r="T89" i="16"/>
  <c r="W89" i="16" s="1"/>
  <c r="R89" i="16"/>
  <c r="U89" i="16"/>
  <c r="S88" i="16"/>
  <c r="V88" i="16"/>
  <c r="K88" i="16"/>
  <c r="N88" i="16" s="1"/>
  <c r="S87" i="16"/>
  <c r="V87" i="16" s="1"/>
  <c r="R87" i="16"/>
  <c r="U87" i="16" s="1"/>
  <c r="J87" i="16"/>
  <c r="M87" i="16" s="1"/>
  <c r="T86" i="16"/>
  <c r="W86" i="16" s="1"/>
  <c r="R86" i="16"/>
  <c r="U86" i="16" s="1"/>
  <c r="I86" i="16"/>
  <c r="L86" i="16" s="1"/>
  <c r="S85" i="16"/>
  <c r="V85" i="16" s="1"/>
  <c r="S84" i="16"/>
  <c r="V84" i="16"/>
  <c r="R84" i="16"/>
  <c r="U84" i="16" s="1"/>
  <c r="J84" i="16"/>
  <c r="M84" i="16" s="1"/>
  <c r="R83" i="16"/>
  <c r="U83" i="16" s="1"/>
  <c r="M83" i="16"/>
  <c r="I83" i="16"/>
  <c r="L83" i="16" s="1"/>
  <c r="T82" i="16"/>
  <c r="W82" i="16" s="1"/>
  <c r="S82" i="16"/>
  <c r="V82" i="16"/>
  <c r="K82" i="16"/>
  <c r="N82" i="16" s="1"/>
  <c r="S81" i="16"/>
  <c r="V81" i="16" s="1"/>
  <c r="R81" i="16"/>
  <c r="U81" i="16" s="1"/>
  <c r="K81" i="16"/>
  <c r="N81" i="16" s="1"/>
  <c r="J81" i="16"/>
  <c r="M81" i="16" s="1"/>
  <c r="R80" i="16"/>
  <c r="U80" i="16" s="1"/>
  <c r="K80" i="16"/>
  <c r="N80" i="16" s="1"/>
  <c r="M80" i="16"/>
  <c r="I80" i="16"/>
  <c r="L80" i="16" s="1"/>
  <c r="T79" i="16"/>
  <c r="W79" i="16" s="1"/>
  <c r="R79" i="16"/>
  <c r="U79" i="16" s="1"/>
  <c r="I79" i="16"/>
  <c r="L79" i="16" s="1"/>
  <c r="T78" i="16"/>
  <c r="W78" i="16" s="1"/>
  <c r="S78" i="16"/>
  <c r="V78" i="16"/>
  <c r="K78" i="16"/>
  <c r="N78" i="16" s="1"/>
  <c r="J78" i="16"/>
  <c r="M78" i="16" s="1"/>
  <c r="R77" i="16"/>
  <c r="U77" i="16" s="1"/>
  <c r="J77" i="16"/>
  <c r="M77" i="16" s="1"/>
  <c r="I77" i="16"/>
  <c r="L77" i="16" s="1"/>
  <c r="T76" i="16"/>
  <c r="W76" i="16"/>
  <c r="R76" i="16"/>
  <c r="U76" i="16" s="1"/>
  <c r="I76" i="16"/>
  <c r="L76" i="16" s="1"/>
  <c r="T75" i="16"/>
  <c r="W75" i="16" s="1"/>
  <c r="S75" i="16"/>
  <c r="V75" i="16" s="1"/>
  <c r="I75" i="16"/>
  <c r="L75" i="16" s="1"/>
  <c r="S74" i="16"/>
  <c r="V74" i="16" s="1"/>
  <c r="R74" i="16"/>
  <c r="U74" i="16" s="1"/>
  <c r="J74" i="16"/>
  <c r="M74" i="16" s="1"/>
  <c r="I74" i="16"/>
  <c r="L74" i="16" s="1"/>
  <c r="I73" i="16"/>
  <c r="L73" i="16" s="1"/>
  <c r="T72" i="16"/>
  <c r="W72" i="16" s="1"/>
  <c r="K72" i="16"/>
  <c r="N72" i="16"/>
  <c r="R71" i="16"/>
  <c r="U71" i="16" s="1"/>
  <c r="K71" i="16"/>
  <c r="N71" i="16" s="1"/>
  <c r="T70" i="16"/>
  <c r="W70" i="16"/>
  <c r="I70" i="16"/>
  <c r="L70" i="16" s="1"/>
  <c r="T69" i="16"/>
  <c r="W69" i="16" s="1"/>
  <c r="S69" i="16"/>
  <c r="V69" i="16" s="1"/>
  <c r="K69" i="16"/>
  <c r="N69" i="16" s="1"/>
  <c r="T68" i="16"/>
  <c r="W68" i="16" s="1"/>
  <c r="K68" i="16"/>
  <c r="N68" i="16" s="1"/>
  <c r="J68" i="16"/>
  <c r="M68" i="16" s="1"/>
  <c r="R67" i="16"/>
  <c r="U67" i="16" s="1"/>
  <c r="K67" i="16"/>
  <c r="N67" i="16" s="1"/>
  <c r="J67" i="16"/>
  <c r="M67" i="16" s="1"/>
  <c r="T66" i="16"/>
  <c r="W66" i="16" s="1"/>
  <c r="S66" i="16"/>
  <c r="V66" i="16" s="1"/>
  <c r="K66" i="16"/>
  <c r="N66" i="16" s="1"/>
  <c r="T65" i="16"/>
  <c r="W65" i="16" s="1"/>
  <c r="S65" i="16"/>
  <c r="V65" i="16"/>
  <c r="R65" i="16"/>
  <c r="U65" i="16" s="1"/>
  <c r="J65" i="16"/>
  <c r="M65" i="16" s="1"/>
  <c r="T64" i="16"/>
  <c r="W64" i="16"/>
  <c r="S64" i="16"/>
  <c r="V64" i="16" s="1"/>
  <c r="K64" i="16"/>
  <c r="N64" i="16" s="1"/>
  <c r="I64" i="16"/>
  <c r="L64" i="16" s="1"/>
  <c r="R6" i="16"/>
  <c r="U6" i="16" s="1"/>
  <c r="S6" i="16"/>
  <c r="V6" i="16" s="1"/>
  <c r="T6" i="16"/>
  <c r="W6" i="16" s="1"/>
  <c r="R7" i="16"/>
  <c r="U7" i="16" s="1"/>
  <c r="S7" i="16"/>
  <c r="V7" i="16"/>
  <c r="T7" i="16"/>
  <c r="W7" i="16" s="1"/>
  <c r="R8" i="16"/>
  <c r="U8" i="16" s="1"/>
  <c r="S8" i="16"/>
  <c r="V8" i="16" s="1"/>
  <c r="T8" i="16"/>
  <c r="W8" i="16" s="1"/>
  <c r="R9" i="16"/>
  <c r="U9" i="16" s="1"/>
  <c r="S9" i="16"/>
  <c r="V9" i="16" s="1"/>
  <c r="T9" i="16"/>
  <c r="W9" i="16" s="1"/>
  <c r="R10" i="16"/>
  <c r="U10" i="16"/>
  <c r="S10" i="16"/>
  <c r="V10" i="16" s="1"/>
  <c r="T10" i="16"/>
  <c r="W10" i="16" s="1"/>
  <c r="R11" i="16"/>
  <c r="U11" i="16" s="1"/>
  <c r="S11" i="16"/>
  <c r="V11" i="16" s="1"/>
  <c r="T11" i="16"/>
  <c r="W11" i="16" s="1"/>
  <c r="R12" i="16"/>
  <c r="U12" i="16" s="1"/>
  <c r="S12" i="16"/>
  <c r="V12" i="16" s="1"/>
  <c r="T12" i="16"/>
  <c r="W12" i="16"/>
  <c r="R13" i="16"/>
  <c r="U13" i="16" s="1"/>
  <c r="S13" i="16"/>
  <c r="V13" i="16" s="1"/>
  <c r="T13" i="16"/>
  <c r="W13" i="16" s="1"/>
  <c r="R14" i="16"/>
  <c r="U14" i="16" s="1"/>
  <c r="S14" i="16"/>
  <c r="V14" i="16" s="1"/>
  <c r="T14" i="16"/>
  <c r="W14" i="16" s="1"/>
  <c r="R15" i="16"/>
  <c r="U15" i="16" s="1"/>
  <c r="S15" i="16"/>
  <c r="V15" i="16"/>
  <c r="T15" i="16"/>
  <c r="W15" i="16" s="1"/>
  <c r="R16" i="16"/>
  <c r="U16" i="16" s="1"/>
  <c r="S16" i="16"/>
  <c r="V16" i="16" s="1"/>
  <c r="T16" i="16"/>
  <c r="W16" i="16" s="1"/>
  <c r="R17" i="16"/>
  <c r="U17" i="16" s="1"/>
  <c r="S17" i="16"/>
  <c r="V17" i="16" s="1"/>
  <c r="T17" i="16"/>
  <c r="W17" i="16" s="1"/>
  <c r="R18" i="16"/>
  <c r="U18" i="16"/>
  <c r="S18" i="16"/>
  <c r="V18" i="16" s="1"/>
  <c r="T18" i="16"/>
  <c r="W18" i="16" s="1"/>
  <c r="R19" i="16"/>
  <c r="U19" i="16" s="1"/>
  <c r="S19" i="16"/>
  <c r="V19" i="16" s="1"/>
  <c r="T19" i="16"/>
  <c r="W19" i="16" s="1"/>
  <c r="R20" i="16"/>
  <c r="U20" i="16" s="1"/>
  <c r="S20" i="16"/>
  <c r="V20" i="16" s="1"/>
  <c r="T20" i="16"/>
  <c r="W20" i="16"/>
  <c r="R21" i="16"/>
  <c r="U21" i="16" s="1"/>
  <c r="S21" i="16"/>
  <c r="V21" i="16" s="1"/>
  <c r="T21" i="16"/>
  <c r="W21" i="16" s="1"/>
  <c r="R22" i="16"/>
  <c r="U22" i="16" s="1"/>
  <c r="S22" i="16"/>
  <c r="V22" i="16" s="1"/>
  <c r="T22" i="16"/>
  <c r="W22" i="16" s="1"/>
  <c r="R23" i="16"/>
  <c r="U23" i="16" s="1"/>
  <c r="S23" i="16"/>
  <c r="V23" i="16"/>
  <c r="T23" i="16"/>
  <c r="W23" i="16" s="1"/>
  <c r="R24" i="16"/>
  <c r="U24" i="16" s="1"/>
  <c r="S24" i="16"/>
  <c r="V24" i="16" s="1"/>
  <c r="T24" i="16"/>
  <c r="W24" i="16" s="1"/>
  <c r="R25" i="16"/>
  <c r="U25" i="16" s="1"/>
  <c r="S25" i="16"/>
  <c r="V25" i="16" s="1"/>
  <c r="T25" i="16"/>
  <c r="W25" i="16" s="1"/>
  <c r="R26" i="16"/>
  <c r="U26" i="16" s="1"/>
  <c r="S26" i="16"/>
  <c r="V26" i="16" s="1"/>
  <c r="T26" i="16"/>
  <c r="W26" i="16" s="1"/>
  <c r="R27" i="16"/>
  <c r="U27" i="16" s="1"/>
  <c r="S27" i="16"/>
  <c r="V27" i="16" s="1"/>
  <c r="T27" i="16"/>
  <c r="W27" i="16" s="1"/>
  <c r="R28" i="16"/>
  <c r="U28" i="16" s="1"/>
  <c r="S28" i="16"/>
  <c r="V28" i="16" s="1"/>
  <c r="T28" i="16"/>
  <c r="W28" i="16" s="1"/>
  <c r="R29" i="16"/>
  <c r="U29" i="16" s="1"/>
  <c r="S29" i="16"/>
  <c r="V29" i="16"/>
  <c r="T29" i="16"/>
  <c r="W29" i="16" s="1"/>
  <c r="R30" i="16"/>
  <c r="U30" i="16" s="1"/>
  <c r="S30" i="16"/>
  <c r="V30" i="16" s="1"/>
  <c r="T30" i="16"/>
  <c r="W30" i="16" s="1"/>
  <c r="R31" i="16"/>
  <c r="U31" i="16" s="1"/>
  <c r="S31" i="16"/>
  <c r="V31" i="16" s="1"/>
  <c r="T31" i="16"/>
  <c r="W31" i="16" s="1"/>
  <c r="R32" i="16"/>
  <c r="U32" i="16" s="1"/>
  <c r="S32" i="16"/>
  <c r="V32" i="16" s="1"/>
  <c r="T32" i="16"/>
  <c r="W32" i="16" s="1"/>
  <c r="R33" i="16"/>
  <c r="U33" i="16" s="1"/>
  <c r="S33" i="16"/>
  <c r="V33" i="16" s="1"/>
  <c r="T33" i="16"/>
  <c r="W33" i="16" s="1"/>
  <c r="R34" i="16"/>
  <c r="U34" i="16" s="1"/>
  <c r="S34" i="16"/>
  <c r="V34" i="16" s="1"/>
  <c r="T34" i="16"/>
  <c r="W34" i="16"/>
  <c r="R35" i="16"/>
  <c r="U35" i="16" s="1"/>
  <c r="S35" i="16"/>
  <c r="V35" i="16" s="1"/>
  <c r="T35" i="16"/>
  <c r="W35" i="16" s="1"/>
  <c r="R36" i="16"/>
  <c r="U36" i="16" s="1"/>
  <c r="S36" i="16"/>
  <c r="V36" i="16" s="1"/>
  <c r="T36" i="16"/>
  <c r="W36" i="16" s="1"/>
  <c r="R37" i="16"/>
  <c r="U37" i="16" s="1"/>
  <c r="S37" i="16"/>
  <c r="V37" i="16" s="1"/>
  <c r="T37" i="16"/>
  <c r="W37" i="16" s="1"/>
  <c r="R38" i="16"/>
  <c r="U38" i="16" s="1"/>
  <c r="S38" i="16"/>
  <c r="V38" i="16" s="1"/>
  <c r="T38" i="16"/>
  <c r="W38" i="16" s="1"/>
  <c r="R39" i="16"/>
  <c r="U39" i="16" s="1"/>
  <c r="S39" i="16"/>
  <c r="V39" i="16" s="1"/>
  <c r="T39" i="16"/>
  <c r="W39" i="16" s="1"/>
  <c r="R40" i="16"/>
  <c r="U40" i="16"/>
  <c r="S40" i="16"/>
  <c r="V40" i="16" s="1"/>
  <c r="T40" i="16"/>
  <c r="W40" i="16" s="1"/>
  <c r="R41" i="16"/>
  <c r="U41" i="16" s="1"/>
  <c r="S41" i="16"/>
  <c r="V41" i="16" s="1"/>
  <c r="T41" i="16"/>
  <c r="W41" i="16" s="1"/>
  <c r="R42" i="16"/>
  <c r="U42" i="16" s="1"/>
  <c r="S42" i="16"/>
  <c r="V42" i="16" s="1"/>
  <c r="T42" i="16"/>
  <c r="W42" i="16" s="1"/>
  <c r="R43" i="16"/>
  <c r="U43" i="16" s="1"/>
  <c r="S43" i="16"/>
  <c r="V43" i="16" s="1"/>
  <c r="T43" i="16"/>
  <c r="W43" i="16" s="1"/>
  <c r="R44" i="16"/>
  <c r="U44" i="16" s="1"/>
  <c r="S44" i="16"/>
  <c r="V44" i="16" s="1"/>
  <c r="T44" i="16"/>
  <c r="W44" i="16" s="1"/>
  <c r="R45" i="16"/>
  <c r="U45" i="16" s="1"/>
  <c r="S45" i="16"/>
  <c r="V45" i="16"/>
  <c r="T45" i="16"/>
  <c r="W45" i="16" s="1"/>
  <c r="R46" i="16"/>
  <c r="U46" i="16" s="1"/>
  <c r="S46" i="16"/>
  <c r="V46" i="16" s="1"/>
  <c r="T46" i="16"/>
  <c r="W46" i="16" s="1"/>
  <c r="R47" i="16"/>
  <c r="U47" i="16" s="1"/>
  <c r="S47" i="16"/>
  <c r="V47" i="16" s="1"/>
  <c r="T47" i="16"/>
  <c r="W47" i="16" s="1"/>
  <c r="R48" i="16"/>
  <c r="U48" i="16" s="1"/>
  <c r="S48" i="16"/>
  <c r="V48" i="16" s="1"/>
  <c r="T48" i="16"/>
  <c r="W48" i="16" s="1"/>
  <c r="R49" i="16"/>
  <c r="U49" i="16" s="1"/>
  <c r="S49" i="16"/>
  <c r="V49" i="16" s="1"/>
  <c r="T49" i="16"/>
  <c r="W49" i="16" s="1"/>
  <c r="R50" i="16"/>
  <c r="U50" i="16" s="1"/>
  <c r="S50" i="16"/>
  <c r="V50" i="16" s="1"/>
  <c r="T50" i="16"/>
  <c r="W50" i="16"/>
  <c r="R51" i="16"/>
  <c r="U51" i="16" s="1"/>
  <c r="S51" i="16"/>
  <c r="V51" i="16" s="1"/>
  <c r="T51" i="16"/>
  <c r="W51" i="16" s="1"/>
  <c r="R52" i="16"/>
  <c r="U52" i="16" s="1"/>
  <c r="S52" i="16"/>
  <c r="V52" i="16" s="1"/>
  <c r="T52" i="16"/>
  <c r="W52" i="16" s="1"/>
  <c r="C53" i="16"/>
  <c r="R53" i="16" s="1"/>
  <c r="U53" i="16" s="1"/>
  <c r="D53" i="16"/>
  <c r="S53" i="16" s="1"/>
  <c r="V53" i="16" s="1"/>
  <c r="E53" i="16"/>
  <c r="T53" i="16"/>
  <c r="W53" i="16" s="1"/>
  <c r="C54" i="16"/>
  <c r="R54" i="16" s="1"/>
  <c r="U54" i="16"/>
  <c r="D54" i="16"/>
  <c r="S54" i="16" s="1"/>
  <c r="V54" i="16" s="1"/>
  <c r="E54" i="16"/>
  <c r="T54" i="16" s="1"/>
  <c r="W54" i="16" s="1"/>
  <c r="C55" i="16"/>
  <c r="R55" i="16" s="1"/>
  <c r="U55" i="16" s="1"/>
  <c r="D55" i="16"/>
  <c r="S55" i="16" s="1"/>
  <c r="V55" i="16" s="1"/>
  <c r="E55" i="16"/>
  <c r="T55" i="16" s="1"/>
  <c r="W55" i="16"/>
  <c r="C56" i="16"/>
  <c r="R56" i="16" s="1"/>
  <c r="U56" i="16" s="1"/>
  <c r="D56" i="16"/>
  <c r="S56" i="16" s="1"/>
  <c r="V56" i="16"/>
  <c r="E56" i="16"/>
  <c r="T56" i="16" s="1"/>
  <c r="W56" i="16" s="1"/>
  <c r="S5" i="16"/>
  <c r="V5" i="16" s="1"/>
  <c r="T5" i="16"/>
  <c r="W5" i="16" s="1"/>
  <c r="R5" i="16"/>
  <c r="U5" i="16" s="1"/>
  <c r="I6" i="16"/>
  <c r="L6" i="16" s="1"/>
  <c r="J6" i="16"/>
  <c r="M6" i="16" s="1"/>
  <c r="K6" i="16"/>
  <c r="N6" i="16" s="1"/>
  <c r="I7" i="16"/>
  <c r="L7" i="16"/>
  <c r="J7" i="16"/>
  <c r="M7" i="16" s="1"/>
  <c r="K7" i="16"/>
  <c r="N7" i="16" s="1"/>
  <c r="I8" i="16"/>
  <c r="L8" i="16" s="1"/>
  <c r="J8" i="16"/>
  <c r="M8" i="16" s="1"/>
  <c r="K8" i="16"/>
  <c r="N8" i="16" s="1"/>
  <c r="I9" i="16"/>
  <c r="L9" i="16" s="1"/>
  <c r="J9" i="16"/>
  <c r="M9" i="16" s="1"/>
  <c r="K9" i="16"/>
  <c r="N9" i="16"/>
  <c r="I10" i="16"/>
  <c r="L10" i="16" s="1"/>
  <c r="J10" i="16"/>
  <c r="M10" i="16" s="1"/>
  <c r="K10" i="16"/>
  <c r="N10" i="16" s="1"/>
  <c r="I11" i="16"/>
  <c r="L11" i="16" s="1"/>
  <c r="J11" i="16"/>
  <c r="M11" i="16" s="1"/>
  <c r="K11" i="16"/>
  <c r="N11" i="16" s="1"/>
  <c r="I12" i="16"/>
  <c r="L12" i="16" s="1"/>
  <c r="J12" i="16"/>
  <c r="M12" i="16"/>
  <c r="K12" i="16"/>
  <c r="N12" i="16" s="1"/>
  <c r="I13" i="16"/>
  <c r="L13" i="16" s="1"/>
  <c r="J13" i="16"/>
  <c r="M13" i="16" s="1"/>
  <c r="K13" i="16"/>
  <c r="N13" i="16" s="1"/>
  <c r="I14" i="16"/>
  <c r="L14" i="16" s="1"/>
  <c r="J14" i="16"/>
  <c r="M14" i="16" s="1"/>
  <c r="K14" i="16"/>
  <c r="N14" i="16" s="1"/>
  <c r="I15" i="16"/>
  <c r="L15" i="16"/>
  <c r="J15" i="16"/>
  <c r="M15" i="16" s="1"/>
  <c r="K15" i="16"/>
  <c r="N15" i="16" s="1"/>
  <c r="I16" i="16"/>
  <c r="L16" i="16" s="1"/>
  <c r="J16" i="16"/>
  <c r="M16" i="16" s="1"/>
  <c r="K16" i="16"/>
  <c r="N16" i="16" s="1"/>
  <c r="I17" i="16"/>
  <c r="L17" i="16" s="1"/>
  <c r="J17" i="16"/>
  <c r="M17" i="16" s="1"/>
  <c r="K17" i="16"/>
  <c r="N17" i="16"/>
  <c r="I18" i="16"/>
  <c r="L18" i="16" s="1"/>
  <c r="J18" i="16"/>
  <c r="M18" i="16" s="1"/>
  <c r="K18" i="16"/>
  <c r="N18" i="16" s="1"/>
  <c r="I19" i="16"/>
  <c r="L19" i="16" s="1"/>
  <c r="J19" i="16"/>
  <c r="M19" i="16" s="1"/>
  <c r="K19" i="16"/>
  <c r="N19" i="16" s="1"/>
  <c r="I20" i="16"/>
  <c r="L20" i="16" s="1"/>
  <c r="J20" i="16"/>
  <c r="M20" i="16"/>
  <c r="K20" i="16"/>
  <c r="N20" i="16" s="1"/>
  <c r="I21" i="16"/>
  <c r="L21" i="16" s="1"/>
  <c r="J21" i="16"/>
  <c r="M21" i="16" s="1"/>
  <c r="K21" i="16"/>
  <c r="N21" i="16" s="1"/>
  <c r="I22" i="16"/>
  <c r="L22" i="16" s="1"/>
  <c r="J22" i="16"/>
  <c r="M22" i="16" s="1"/>
  <c r="K22" i="16"/>
  <c r="N22" i="16" s="1"/>
  <c r="I23" i="16"/>
  <c r="L23" i="16"/>
  <c r="J23" i="16"/>
  <c r="M23" i="16" s="1"/>
  <c r="K23" i="16"/>
  <c r="N23" i="16" s="1"/>
  <c r="I24" i="16"/>
  <c r="L24" i="16" s="1"/>
  <c r="J24" i="16"/>
  <c r="M24" i="16" s="1"/>
  <c r="K24" i="16"/>
  <c r="N24" i="16" s="1"/>
  <c r="I25" i="16"/>
  <c r="L25" i="16" s="1"/>
  <c r="J25" i="16"/>
  <c r="M25" i="16" s="1"/>
  <c r="K25" i="16"/>
  <c r="N25" i="16"/>
  <c r="I26" i="16"/>
  <c r="L26" i="16" s="1"/>
  <c r="J26" i="16"/>
  <c r="M26" i="16" s="1"/>
  <c r="K26" i="16"/>
  <c r="N26" i="16" s="1"/>
  <c r="I27" i="16"/>
  <c r="L27" i="16" s="1"/>
  <c r="J27" i="16"/>
  <c r="M27" i="16" s="1"/>
  <c r="K27" i="16"/>
  <c r="N27" i="16" s="1"/>
  <c r="I28" i="16"/>
  <c r="L28" i="16" s="1"/>
  <c r="J28" i="16"/>
  <c r="M28" i="16"/>
  <c r="K28" i="16"/>
  <c r="N28" i="16" s="1"/>
  <c r="I29" i="16"/>
  <c r="L29" i="16" s="1"/>
  <c r="J29" i="16"/>
  <c r="M29" i="16" s="1"/>
  <c r="K29" i="16"/>
  <c r="N29" i="16" s="1"/>
  <c r="I30" i="16"/>
  <c r="L30" i="16" s="1"/>
  <c r="J30" i="16"/>
  <c r="M30" i="16" s="1"/>
  <c r="K30" i="16"/>
  <c r="N30" i="16" s="1"/>
  <c r="I31" i="16"/>
  <c r="L31" i="16"/>
  <c r="J31" i="16"/>
  <c r="M31" i="16" s="1"/>
  <c r="K31" i="16"/>
  <c r="N31" i="16" s="1"/>
  <c r="I32" i="16"/>
  <c r="L32" i="16" s="1"/>
  <c r="J32" i="16"/>
  <c r="M32" i="16" s="1"/>
  <c r="K32" i="16"/>
  <c r="N32" i="16" s="1"/>
  <c r="I33" i="16"/>
  <c r="L33" i="16" s="1"/>
  <c r="J33" i="16"/>
  <c r="M33" i="16" s="1"/>
  <c r="K33" i="16"/>
  <c r="N33" i="16"/>
  <c r="I34" i="16"/>
  <c r="L34" i="16" s="1"/>
  <c r="J34" i="16"/>
  <c r="M34" i="16" s="1"/>
  <c r="K34" i="16"/>
  <c r="N34" i="16" s="1"/>
  <c r="I35" i="16"/>
  <c r="L35" i="16" s="1"/>
  <c r="J35" i="16"/>
  <c r="M35" i="16" s="1"/>
  <c r="K35" i="16"/>
  <c r="N35" i="16" s="1"/>
  <c r="I36" i="16"/>
  <c r="L36" i="16" s="1"/>
  <c r="J36" i="16"/>
  <c r="M36" i="16"/>
  <c r="K36" i="16"/>
  <c r="N36" i="16" s="1"/>
  <c r="I37" i="16"/>
  <c r="L37" i="16" s="1"/>
  <c r="J37" i="16"/>
  <c r="M37" i="16" s="1"/>
  <c r="K37" i="16"/>
  <c r="N37" i="16" s="1"/>
  <c r="I38" i="16"/>
  <c r="L38" i="16" s="1"/>
  <c r="J38" i="16"/>
  <c r="M38" i="16"/>
  <c r="K38" i="16"/>
  <c r="N38" i="16" s="1"/>
  <c r="I39" i="16"/>
  <c r="L39" i="16"/>
  <c r="J39" i="16"/>
  <c r="M39" i="16" s="1"/>
  <c r="K39" i="16"/>
  <c r="N39" i="16" s="1"/>
  <c r="I40" i="16"/>
  <c r="L40" i="16" s="1"/>
  <c r="J40" i="16"/>
  <c r="M40" i="16" s="1"/>
  <c r="K40" i="16"/>
  <c r="N40" i="16" s="1"/>
  <c r="I41" i="16"/>
  <c r="L41" i="16" s="1"/>
  <c r="J41" i="16"/>
  <c r="M41" i="16" s="1"/>
  <c r="K41" i="16"/>
  <c r="N41" i="16"/>
  <c r="I42" i="16"/>
  <c r="L42" i="16" s="1"/>
  <c r="J42" i="16"/>
  <c r="M42" i="16" s="1"/>
  <c r="K42" i="16"/>
  <c r="N42" i="16" s="1"/>
  <c r="I43" i="16"/>
  <c r="L43" i="16" s="1"/>
  <c r="J43" i="16"/>
  <c r="M43" i="16" s="1"/>
  <c r="K43" i="16"/>
  <c r="N43" i="16"/>
  <c r="I44" i="16"/>
  <c r="L44" i="16" s="1"/>
  <c r="J44" i="16"/>
  <c r="M44" i="16"/>
  <c r="K44" i="16"/>
  <c r="N44" i="16" s="1"/>
  <c r="I45" i="16"/>
  <c r="L45" i="16" s="1"/>
  <c r="J45" i="16"/>
  <c r="M45" i="16" s="1"/>
  <c r="K45" i="16"/>
  <c r="N45" i="16" s="1"/>
  <c r="I46" i="16"/>
  <c r="L46" i="16" s="1"/>
  <c r="J46" i="16"/>
  <c r="M46" i="16" s="1"/>
  <c r="K46" i="16"/>
  <c r="N46" i="16" s="1"/>
  <c r="I47" i="16"/>
  <c r="L47" i="16"/>
  <c r="J47" i="16"/>
  <c r="M47" i="16" s="1"/>
  <c r="K47" i="16"/>
  <c r="N47" i="16" s="1"/>
  <c r="I48" i="16"/>
  <c r="L48" i="16" s="1"/>
  <c r="J48" i="16"/>
  <c r="M48" i="16" s="1"/>
  <c r="K48" i="16"/>
  <c r="N48" i="16" s="1"/>
  <c r="I49" i="16"/>
  <c r="L49" i="16"/>
  <c r="J49" i="16"/>
  <c r="M49" i="16" s="1"/>
  <c r="K49" i="16"/>
  <c r="N49" i="16"/>
  <c r="I50" i="16"/>
  <c r="L50" i="16" s="1"/>
  <c r="J50" i="16"/>
  <c r="M50" i="16" s="1"/>
  <c r="K50" i="16"/>
  <c r="N50" i="16" s="1"/>
  <c r="I51" i="16"/>
  <c r="L51" i="16" s="1"/>
  <c r="J51" i="16"/>
  <c r="M51" i="16" s="1"/>
  <c r="K51" i="16"/>
  <c r="N51" i="16" s="1"/>
  <c r="I52" i="16"/>
  <c r="L52" i="16" s="1"/>
  <c r="J52" i="16"/>
  <c r="M52" i="16"/>
  <c r="K52" i="16"/>
  <c r="N52" i="16" s="1"/>
  <c r="I53" i="16"/>
  <c r="L53" i="16" s="1"/>
  <c r="J53" i="16"/>
  <c r="M53" i="16" s="1"/>
  <c r="K53" i="16"/>
  <c r="N53" i="16" s="1"/>
  <c r="I54" i="16"/>
  <c r="L54" i="16" s="1"/>
  <c r="K54" i="16"/>
  <c r="N54" i="16" s="1"/>
  <c r="J55" i="16"/>
  <c r="M55" i="16" s="1"/>
  <c r="K55" i="16"/>
  <c r="N55" i="16" s="1"/>
  <c r="I56" i="16"/>
  <c r="L56" i="16" s="1"/>
  <c r="J56" i="16"/>
  <c r="M56" i="16"/>
  <c r="K56" i="16"/>
  <c r="N56" i="16" s="1"/>
  <c r="J5" i="16"/>
  <c r="M5" i="16"/>
  <c r="K5" i="16"/>
  <c r="N5" i="16" s="1"/>
  <c r="L5" i="16"/>
  <c r="O6" i="24"/>
  <c r="O7" i="24"/>
  <c r="O8" i="24"/>
  <c r="O9" i="24"/>
  <c r="O10" i="24"/>
  <c r="O11" i="24"/>
  <c r="O12" i="24"/>
  <c r="O13" i="24"/>
  <c r="O14" i="24"/>
  <c r="O15" i="24"/>
  <c r="O16" i="24"/>
  <c r="O17" i="24"/>
  <c r="O18" i="24"/>
  <c r="O19" i="24"/>
  <c r="O20" i="24"/>
  <c r="O21" i="24"/>
  <c r="O22" i="24"/>
  <c r="O23" i="24"/>
  <c r="O24" i="24"/>
  <c r="O25" i="24"/>
  <c r="O26" i="24"/>
  <c r="O27" i="24"/>
  <c r="O28" i="24"/>
  <c r="O29" i="24"/>
  <c r="O30" i="24"/>
  <c r="O31" i="24"/>
  <c r="O32" i="24"/>
  <c r="O33" i="24"/>
  <c r="O34" i="24"/>
  <c r="O35" i="24"/>
  <c r="O36" i="24"/>
  <c r="O37" i="24"/>
  <c r="O38" i="24"/>
  <c r="O39" i="24"/>
  <c r="O40" i="24"/>
  <c r="O41" i="24"/>
  <c r="O42" i="24"/>
  <c r="O43" i="24"/>
  <c r="O44" i="24"/>
  <c r="O45" i="24"/>
  <c r="O46" i="24"/>
  <c r="O47" i="24"/>
  <c r="O48" i="24"/>
  <c r="O49" i="24"/>
  <c r="O50" i="24"/>
  <c r="O51" i="24"/>
  <c r="O52" i="24"/>
  <c r="O53" i="24"/>
  <c r="O54" i="24"/>
  <c r="O55" i="24"/>
  <c r="O56" i="24"/>
  <c r="O57" i="24"/>
  <c r="O58" i="24"/>
  <c r="O59" i="24"/>
  <c r="O60" i="24"/>
  <c r="O61" i="24"/>
  <c r="O62" i="24"/>
  <c r="O63" i="24"/>
  <c r="O64" i="24"/>
  <c r="O65" i="24"/>
  <c r="O66" i="24"/>
  <c r="O67" i="24"/>
  <c r="O68" i="24"/>
  <c r="O69" i="24"/>
  <c r="O70" i="24"/>
  <c r="O71" i="24"/>
  <c r="O72" i="24"/>
  <c r="O73" i="24"/>
  <c r="O74" i="24"/>
  <c r="O75" i="24"/>
  <c r="O76" i="24"/>
  <c r="O77" i="24"/>
  <c r="O78" i="24"/>
  <c r="O79" i="24"/>
  <c r="O80" i="24"/>
  <c r="O81" i="24"/>
  <c r="O82" i="24"/>
  <c r="O83" i="24"/>
  <c r="O84" i="24"/>
  <c r="O85" i="24"/>
  <c r="O86" i="24"/>
  <c r="O87" i="24"/>
  <c r="O88" i="24"/>
  <c r="O89" i="24"/>
  <c r="O90" i="24"/>
  <c r="O91" i="24"/>
  <c r="O92" i="24"/>
  <c r="O93" i="24"/>
  <c r="O94" i="24"/>
  <c r="O95" i="24"/>
  <c r="O96" i="24"/>
  <c r="O97" i="24"/>
  <c r="O98" i="24"/>
  <c r="O99" i="24"/>
  <c r="O100" i="24"/>
  <c r="O101" i="24"/>
  <c r="O102" i="24"/>
  <c r="O103" i="24"/>
  <c r="O104" i="24"/>
  <c r="O105" i="24"/>
  <c r="O106" i="24"/>
  <c r="O107" i="24"/>
  <c r="O108" i="24"/>
  <c r="O109" i="24"/>
  <c r="O110" i="24"/>
  <c r="O111" i="24"/>
  <c r="O112" i="24"/>
  <c r="O113" i="24"/>
  <c r="O114" i="24"/>
  <c r="O115" i="24"/>
  <c r="O116" i="24"/>
  <c r="O117" i="24"/>
  <c r="O118" i="24"/>
  <c r="O119" i="24"/>
  <c r="O120" i="24"/>
  <c r="O121" i="24"/>
  <c r="O122" i="24"/>
  <c r="O123" i="24"/>
  <c r="O124" i="24"/>
  <c r="O5" i="24"/>
  <c r="M6" i="24"/>
  <c r="M7" i="24"/>
  <c r="M8" i="24"/>
  <c r="M9" i="24"/>
  <c r="M10" i="24"/>
  <c r="M11" i="24"/>
  <c r="M12" i="24"/>
  <c r="M13" i="24"/>
  <c r="M14" i="24"/>
  <c r="M15" i="24"/>
  <c r="M16" i="24"/>
  <c r="M17" i="24"/>
  <c r="M18" i="24"/>
  <c r="M19" i="24"/>
  <c r="M20" i="24"/>
  <c r="M21" i="24"/>
  <c r="M22" i="24"/>
  <c r="M23" i="24"/>
  <c r="M24" i="24"/>
  <c r="M25" i="24"/>
  <c r="M26" i="24"/>
  <c r="M27" i="24"/>
  <c r="M28" i="24"/>
  <c r="M29" i="24"/>
  <c r="M30" i="24"/>
  <c r="M31" i="24"/>
  <c r="M32" i="24"/>
  <c r="M33" i="24"/>
  <c r="M34" i="24"/>
  <c r="M35" i="24"/>
  <c r="M36" i="24"/>
  <c r="M37" i="24"/>
  <c r="M38" i="24"/>
  <c r="M39" i="24"/>
  <c r="M40" i="24"/>
  <c r="M41" i="24"/>
  <c r="M42" i="24"/>
  <c r="M43" i="24"/>
  <c r="M44" i="24"/>
  <c r="M45" i="24"/>
  <c r="M46" i="24"/>
  <c r="M47" i="24"/>
  <c r="M48" i="24"/>
  <c r="M49" i="24"/>
  <c r="M50" i="24"/>
  <c r="M51" i="24"/>
  <c r="M52" i="24"/>
  <c r="M53" i="24"/>
  <c r="M54" i="24"/>
  <c r="M55" i="24"/>
  <c r="M56" i="24"/>
  <c r="M57" i="24"/>
  <c r="M58" i="24"/>
  <c r="M59" i="24"/>
  <c r="M60" i="24"/>
  <c r="M61" i="24"/>
  <c r="M62" i="24"/>
  <c r="M63" i="24"/>
  <c r="M64" i="24"/>
  <c r="M65" i="24"/>
  <c r="M66" i="24"/>
  <c r="M67" i="24"/>
  <c r="M68" i="24"/>
  <c r="M69" i="24"/>
  <c r="M70" i="24"/>
  <c r="M71" i="24"/>
  <c r="M72" i="24"/>
  <c r="M73" i="24"/>
  <c r="M74" i="24"/>
  <c r="M75" i="24"/>
  <c r="M76" i="24"/>
  <c r="M77" i="24"/>
  <c r="M78" i="24"/>
  <c r="M79" i="24"/>
  <c r="M80" i="24"/>
  <c r="M81" i="24"/>
  <c r="M82" i="24"/>
  <c r="M83" i="24"/>
  <c r="M84" i="24"/>
  <c r="M85" i="24"/>
  <c r="M86" i="24"/>
  <c r="M87" i="24"/>
  <c r="M88" i="24"/>
  <c r="M89" i="24"/>
  <c r="M90" i="24"/>
  <c r="M91" i="24"/>
  <c r="M92" i="24"/>
  <c r="M93" i="24"/>
  <c r="M94" i="24"/>
  <c r="M95" i="24"/>
  <c r="M96" i="24"/>
  <c r="M97" i="24"/>
  <c r="M98" i="24"/>
  <c r="M99" i="24"/>
  <c r="M100" i="24"/>
  <c r="M101" i="24"/>
  <c r="M102" i="24"/>
  <c r="M103" i="24"/>
  <c r="M104" i="24"/>
  <c r="M105" i="24"/>
  <c r="M106" i="24"/>
  <c r="M107" i="24"/>
  <c r="M108" i="24"/>
  <c r="M109" i="24"/>
  <c r="M110" i="24"/>
  <c r="M111" i="24"/>
  <c r="M112" i="24"/>
  <c r="M113" i="24"/>
  <c r="M114" i="24"/>
  <c r="M115" i="24"/>
  <c r="M116" i="24"/>
  <c r="M117" i="24"/>
  <c r="M118" i="24"/>
  <c r="M119" i="24"/>
  <c r="M120" i="24"/>
  <c r="M121" i="24"/>
  <c r="M122" i="24"/>
  <c r="M123" i="24"/>
  <c r="M124" i="24"/>
  <c r="M5" i="24"/>
  <c r="K6" i="24"/>
  <c r="K7" i="24"/>
  <c r="K8" i="24"/>
  <c r="K9" i="24"/>
  <c r="K10" i="24"/>
  <c r="K11" i="24"/>
  <c r="K12" i="24"/>
  <c r="K13" i="24"/>
  <c r="K14" i="24"/>
  <c r="K15" i="24"/>
  <c r="K16" i="24"/>
  <c r="K17" i="24"/>
  <c r="K18" i="24"/>
  <c r="K19" i="24"/>
  <c r="K20" i="24"/>
  <c r="K21" i="24"/>
  <c r="K22" i="24"/>
  <c r="K23" i="24"/>
  <c r="K24" i="24"/>
  <c r="K25" i="24"/>
  <c r="K26" i="24"/>
  <c r="K27" i="24"/>
  <c r="K28" i="24"/>
  <c r="K29" i="24"/>
  <c r="K30" i="24"/>
  <c r="K31" i="24"/>
  <c r="K32" i="24"/>
  <c r="K33" i="24"/>
  <c r="K34" i="24"/>
  <c r="K35" i="24"/>
  <c r="K36" i="24"/>
  <c r="K37" i="24"/>
  <c r="K38" i="24"/>
  <c r="K39" i="24"/>
  <c r="K40" i="24"/>
  <c r="K41" i="24"/>
  <c r="K42" i="24"/>
  <c r="K43" i="24"/>
  <c r="K44" i="24"/>
  <c r="K45" i="24"/>
  <c r="K46" i="24"/>
  <c r="K47" i="24"/>
  <c r="K48" i="24"/>
  <c r="K49" i="24"/>
  <c r="K50" i="24"/>
  <c r="K51" i="24"/>
  <c r="K52" i="24"/>
  <c r="K53" i="24"/>
  <c r="K54" i="24"/>
  <c r="K55" i="24"/>
  <c r="K56" i="24"/>
  <c r="K57" i="24"/>
  <c r="K58" i="24"/>
  <c r="K59" i="24"/>
  <c r="K60" i="24"/>
  <c r="K61" i="24"/>
  <c r="K62" i="24"/>
  <c r="K63" i="24"/>
  <c r="K64" i="24"/>
  <c r="K65" i="24"/>
  <c r="K66" i="24"/>
  <c r="K67" i="24"/>
  <c r="K68" i="24"/>
  <c r="K69" i="24"/>
  <c r="K70" i="24"/>
  <c r="K71" i="24"/>
  <c r="K72" i="24"/>
  <c r="K73" i="24"/>
  <c r="K74" i="24"/>
  <c r="K75" i="24"/>
  <c r="K76" i="24"/>
  <c r="K77" i="24"/>
  <c r="K78" i="24"/>
  <c r="K79" i="24"/>
  <c r="K80" i="24"/>
  <c r="K81" i="24"/>
  <c r="K82" i="24"/>
  <c r="K83" i="24"/>
  <c r="K84" i="24"/>
  <c r="K85" i="24"/>
  <c r="K86" i="24"/>
  <c r="K87" i="24"/>
  <c r="K88" i="24"/>
  <c r="K89" i="24"/>
  <c r="K90" i="24"/>
  <c r="K91" i="24"/>
  <c r="K92" i="24"/>
  <c r="K93" i="24"/>
  <c r="K94" i="24"/>
  <c r="K95" i="24"/>
  <c r="K96" i="24"/>
  <c r="K97" i="24"/>
  <c r="K98" i="24"/>
  <c r="K99" i="24"/>
  <c r="K100" i="24"/>
  <c r="K101" i="24"/>
  <c r="K102" i="24"/>
  <c r="K103" i="24"/>
  <c r="K104" i="24"/>
  <c r="K105" i="24"/>
  <c r="K106" i="24"/>
  <c r="K107" i="24"/>
  <c r="K108" i="24"/>
  <c r="K109" i="24"/>
  <c r="K110" i="24"/>
  <c r="K111" i="24"/>
  <c r="K112" i="24"/>
  <c r="K113" i="24"/>
  <c r="K114" i="24"/>
  <c r="K115" i="24"/>
  <c r="K116" i="24"/>
  <c r="K117" i="24"/>
  <c r="K118" i="24"/>
  <c r="K119" i="24"/>
  <c r="K120" i="24"/>
  <c r="K121" i="24"/>
  <c r="K122" i="24"/>
  <c r="K123" i="24"/>
  <c r="K124" i="24"/>
  <c r="K5" i="24"/>
  <c r="I6" i="24"/>
  <c r="I7" i="24"/>
  <c r="I8" i="24"/>
  <c r="I9" i="24"/>
  <c r="I10" i="24"/>
  <c r="I11" i="24"/>
  <c r="I12" i="24"/>
  <c r="I13" i="24"/>
  <c r="I14" i="24"/>
  <c r="I15" i="24"/>
  <c r="I16" i="24"/>
  <c r="I17" i="24"/>
  <c r="I18" i="24"/>
  <c r="I19" i="24"/>
  <c r="I20" i="24"/>
  <c r="I21" i="24"/>
  <c r="I22" i="24"/>
  <c r="I23" i="24"/>
  <c r="I24" i="24"/>
  <c r="I25" i="24"/>
  <c r="I26" i="24"/>
  <c r="I27" i="24"/>
  <c r="I28" i="24"/>
  <c r="I29" i="24"/>
  <c r="I30" i="24"/>
  <c r="I31" i="24"/>
  <c r="I32" i="24"/>
  <c r="I33" i="24"/>
  <c r="I34" i="24"/>
  <c r="I35" i="24"/>
  <c r="I36" i="24"/>
  <c r="I37" i="24"/>
  <c r="I38" i="24"/>
  <c r="I39" i="24"/>
  <c r="I40" i="24"/>
  <c r="I41" i="24"/>
  <c r="I42" i="24"/>
  <c r="I43" i="24"/>
  <c r="I44" i="24"/>
  <c r="I45" i="24"/>
  <c r="I46" i="24"/>
  <c r="I47" i="24"/>
  <c r="I48" i="24"/>
  <c r="I49" i="24"/>
  <c r="I50" i="24"/>
  <c r="I51" i="24"/>
  <c r="I52" i="24"/>
  <c r="I53" i="24"/>
  <c r="I54" i="24"/>
  <c r="I55" i="24"/>
  <c r="I56" i="24"/>
  <c r="I57" i="24"/>
  <c r="I58" i="24"/>
  <c r="I59" i="24"/>
  <c r="I60" i="24"/>
  <c r="I61" i="24"/>
  <c r="I62" i="24"/>
  <c r="I63" i="24"/>
  <c r="I64" i="24"/>
  <c r="I65" i="24"/>
  <c r="I66" i="24"/>
  <c r="I67" i="24"/>
  <c r="I68" i="24"/>
  <c r="I69" i="24"/>
  <c r="I70" i="24"/>
  <c r="I71" i="24"/>
  <c r="I72" i="24"/>
  <c r="I73" i="24"/>
  <c r="I74" i="24"/>
  <c r="I75" i="24"/>
  <c r="I76" i="24"/>
  <c r="I77" i="24"/>
  <c r="I78" i="24"/>
  <c r="I79" i="24"/>
  <c r="I80" i="24"/>
  <c r="I81" i="24"/>
  <c r="I82" i="24"/>
  <c r="I83" i="24"/>
  <c r="I84" i="24"/>
  <c r="I85" i="24"/>
  <c r="I86" i="24"/>
  <c r="I87" i="24"/>
  <c r="I88" i="24"/>
  <c r="I89" i="24"/>
  <c r="I90" i="24"/>
  <c r="I91" i="24"/>
  <c r="I92" i="24"/>
  <c r="I93" i="24"/>
  <c r="I94" i="24"/>
  <c r="I95" i="24"/>
  <c r="I96" i="24"/>
  <c r="I97" i="24"/>
  <c r="I98" i="24"/>
  <c r="I99" i="24"/>
  <c r="I100" i="24"/>
  <c r="I101" i="24"/>
  <c r="I102" i="24"/>
  <c r="I103" i="24"/>
  <c r="I104" i="24"/>
  <c r="I105" i="24"/>
  <c r="I106" i="24"/>
  <c r="I107" i="24"/>
  <c r="I108" i="24"/>
  <c r="I109" i="24"/>
  <c r="I110" i="24"/>
  <c r="I111" i="24"/>
  <c r="I112" i="24"/>
  <c r="I113" i="24"/>
  <c r="I114" i="24"/>
  <c r="I115" i="24"/>
  <c r="I116" i="24"/>
  <c r="I117" i="24"/>
  <c r="I118" i="24"/>
  <c r="I119" i="24"/>
  <c r="I120" i="24"/>
  <c r="I121" i="24"/>
  <c r="I122" i="24"/>
  <c r="I123" i="24"/>
  <c r="I124" i="24"/>
  <c r="I5" i="24"/>
  <c r="G6" i="24"/>
  <c r="G7" i="24"/>
  <c r="G8" i="24"/>
  <c r="G9" i="24"/>
  <c r="G10" i="24"/>
  <c r="G11" i="24"/>
  <c r="G12" i="24"/>
  <c r="G13" i="24"/>
  <c r="G14" i="24"/>
  <c r="G15" i="24"/>
  <c r="G16" i="24"/>
  <c r="G17" i="24"/>
  <c r="G18" i="24"/>
  <c r="G19" i="24"/>
  <c r="G20" i="24"/>
  <c r="G21" i="24"/>
  <c r="G22" i="24"/>
  <c r="G23" i="24"/>
  <c r="G24" i="24"/>
  <c r="G25" i="24"/>
  <c r="G26" i="24"/>
  <c r="G27" i="24"/>
  <c r="G28" i="24"/>
  <c r="G29" i="24"/>
  <c r="G30" i="24"/>
  <c r="G31" i="24"/>
  <c r="G32" i="24"/>
  <c r="G33" i="24"/>
  <c r="G34" i="24"/>
  <c r="G35" i="24"/>
  <c r="G36" i="24"/>
  <c r="G37" i="24"/>
  <c r="G38" i="24"/>
  <c r="G39" i="24"/>
  <c r="G40" i="24"/>
  <c r="G41" i="24"/>
  <c r="G42" i="24"/>
  <c r="G43" i="24"/>
  <c r="G44" i="24"/>
  <c r="G45" i="24"/>
  <c r="G46" i="24"/>
  <c r="G47" i="24"/>
  <c r="G48" i="24"/>
  <c r="G49" i="24"/>
  <c r="G50" i="24"/>
  <c r="G51" i="24"/>
  <c r="G52" i="24"/>
  <c r="G53" i="24"/>
  <c r="G54" i="24"/>
  <c r="G55" i="24"/>
  <c r="G56" i="24"/>
  <c r="G57" i="24"/>
  <c r="G58" i="24"/>
  <c r="G59" i="24"/>
  <c r="G60" i="24"/>
  <c r="G61" i="24"/>
  <c r="G62" i="24"/>
  <c r="G63" i="24"/>
  <c r="G64" i="24"/>
  <c r="G65" i="24"/>
  <c r="G66" i="24"/>
  <c r="G67" i="24"/>
  <c r="G68" i="24"/>
  <c r="G69" i="24"/>
  <c r="G70" i="24"/>
  <c r="G71" i="24"/>
  <c r="G72" i="24"/>
  <c r="G73" i="24"/>
  <c r="G74" i="24"/>
  <c r="G75" i="24"/>
  <c r="G76" i="24"/>
  <c r="G77" i="24"/>
  <c r="G78" i="24"/>
  <c r="G79" i="24"/>
  <c r="G80" i="24"/>
  <c r="G81" i="24"/>
  <c r="G82" i="24"/>
  <c r="G83" i="24"/>
  <c r="G84" i="24"/>
  <c r="G85" i="24"/>
  <c r="G86" i="24"/>
  <c r="G87" i="24"/>
  <c r="G88" i="24"/>
  <c r="G89" i="24"/>
  <c r="G90" i="24"/>
  <c r="G91" i="24"/>
  <c r="G92" i="24"/>
  <c r="G93" i="24"/>
  <c r="G94" i="24"/>
  <c r="G95" i="24"/>
  <c r="G96" i="24"/>
  <c r="G97" i="24"/>
  <c r="G98" i="24"/>
  <c r="G99" i="24"/>
  <c r="G100" i="24"/>
  <c r="G101" i="24"/>
  <c r="G102" i="24"/>
  <c r="G103" i="24"/>
  <c r="G104" i="24"/>
  <c r="G105" i="24"/>
  <c r="G106" i="24"/>
  <c r="G107" i="24"/>
  <c r="G108" i="24"/>
  <c r="G109" i="24"/>
  <c r="G110" i="24"/>
  <c r="G111" i="24"/>
  <c r="G112" i="24"/>
  <c r="G113" i="24"/>
  <c r="G114" i="24"/>
  <c r="G115" i="24"/>
  <c r="G116" i="24"/>
  <c r="G117" i="24"/>
  <c r="G118" i="24"/>
  <c r="G119" i="24"/>
  <c r="G120" i="24"/>
  <c r="G121" i="24"/>
  <c r="G122" i="24"/>
  <c r="G123" i="24"/>
  <c r="G124" i="24"/>
  <c r="G5" i="24"/>
  <c r="O199" i="13"/>
  <c r="O198" i="13"/>
  <c r="O197" i="13"/>
  <c r="O196" i="13"/>
  <c r="O195" i="13"/>
  <c r="O194" i="13"/>
  <c r="O193" i="13"/>
  <c r="O192" i="13"/>
  <c r="O191" i="13"/>
  <c r="O190" i="13"/>
  <c r="O189" i="13"/>
  <c r="O188" i="13"/>
  <c r="O187" i="13"/>
  <c r="O186" i="13"/>
  <c r="O185" i="13"/>
  <c r="O184" i="13"/>
  <c r="O183" i="13"/>
  <c r="O182" i="13"/>
  <c r="O181" i="13"/>
  <c r="O180" i="13"/>
  <c r="O179" i="13"/>
  <c r="O178" i="13"/>
  <c r="O177" i="13"/>
  <c r="O176" i="13"/>
  <c r="O175" i="13"/>
  <c r="O174" i="13"/>
  <c r="O173" i="13"/>
  <c r="O172" i="13"/>
  <c r="O171" i="13"/>
  <c r="O170" i="13"/>
  <c r="O169" i="13"/>
  <c r="O168" i="13"/>
  <c r="O167" i="13"/>
  <c r="O166" i="13"/>
  <c r="O165" i="13"/>
  <c r="O164" i="13"/>
  <c r="O163" i="13"/>
  <c r="O162" i="13"/>
  <c r="O161" i="13"/>
  <c r="O160" i="13"/>
  <c r="O159" i="13"/>
  <c r="O158" i="13"/>
  <c r="O157" i="13"/>
  <c r="O156" i="13"/>
  <c r="O155" i="13"/>
  <c r="O154" i="13"/>
  <c r="O153" i="13"/>
  <c r="O152" i="13"/>
  <c r="O151" i="13"/>
  <c r="O150" i="13"/>
  <c r="O149" i="13"/>
  <c r="O148" i="13"/>
  <c r="O147" i="13"/>
  <c r="O146" i="13"/>
  <c r="O145" i="13"/>
  <c r="O144" i="13"/>
  <c r="O143" i="13"/>
  <c r="O142" i="13"/>
  <c r="O141" i="13"/>
  <c r="O140" i="13"/>
  <c r="O139" i="13"/>
  <c r="O138" i="13"/>
  <c r="O137" i="13"/>
  <c r="O136" i="13"/>
  <c r="O135" i="13"/>
  <c r="O134" i="13"/>
  <c r="O133" i="13"/>
  <c r="O132" i="13"/>
  <c r="O131" i="13"/>
  <c r="O130" i="13"/>
  <c r="O129" i="13"/>
  <c r="O128" i="13"/>
  <c r="O127" i="13"/>
  <c r="O126" i="13"/>
  <c r="O125" i="13"/>
  <c r="O124" i="13"/>
  <c r="O123"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22" i="13"/>
  <c r="O21" i="13"/>
  <c r="O20" i="13"/>
  <c r="O19" i="13"/>
  <c r="O18" i="13"/>
  <c r="O17" i="13"/>
  <c r="O16" i="13"/>
  <c r="O15" i="13"/>
  <c r="O14" i="13"/>
  <c r="O13" i="13"/>
  <c r="O12" i="13"/>
  <c r="O11" i="13"/>
  <c r="O10" i="13"/>
  <c r="O9" i="13"/>
  <c r="O8" i="13"/>
  <c r="O7" i="13"/>
  <c r="O6" i="13"/>
  <c r="O5" i="13"/>
  <c r="M199" i="13"/>
  <c r="M198" i="13"/>
  <c r="M197" i="13"/>
  <c r="M196" i="13"/>
  <c r="M195" i="13"/>
  <c r="M194" i="13"/>
  <c r="M193" i="13"/>
  <c r="M192" i="13"/>
  <c r="M191" i="13"/>
  <c r="M190" i="13"/>
  <c r="M189" i="13"/>
  <c r="M188" i="13"/>
  <c r="M187" i="13"/>
  <c r="M186" i="13"/>
  <c r="M185" i="13"/>
  <c r="M184" i="13"/>
  <c r="M183" i="13"/>
  <c r="M182" i="13"/>
  <c r="M181" i="13"/>
  <c r="M180" i="13"/>
  <c r="M179" i="13"/>
  <c r="M178" i="13"/>
  <c r="M177" i="13"/>
  <c r="M176" i="13"/>
  <c r="M175" i="13"/>
  <c r="M174" i="13"/>
  <c r="M173" i="13"/>
  <c r="M172" i="13"/>
  <c r="M171" i="13"/>
  <c r="M170" i="13"/>
  <c r="M169" i="13"/>
  <c r="M168" i="13"/>
  <c r="M167" i="13"/>
  <c r="M166" i="13"/>
  <c r="M165" i="13"/>
  <c r="M164" i="13"/>
  <c r="M163" i="13"/>
  <c r="M162" i="13"/>
  <c r="M161" i="13"/>
  <c r="M160" i="13"/>
  <c r="M159" i="13"/>
  <c r="M158" i="13"/>
  <c r="M157" i="13"/>
  <c r="M156" i="13"/>
  <c r="M155" i="13"/>
  <c r="M154" i="13"/>
  <c r="M153" i="13"/>
  <c r="M152" i="13"/>
  <c r="M151" i="13"/>
  <c r="M150" i="13"/>
  <c r="M149" i="13"/>
  <c r="M148" i="13"/>
  <c r="M147" i="13"/>
  <c r="M146" i="13"/>
  <c r="M145" i="13"/>
  <c r="M144" i="13"/>
  <c r="M143" i="13"/>
  <c r="M142" i="13"/>
  <c r="M141" i="13"/>
  <c r="M140" i="13"/>
  <c r="M139" i="13"/>
  <c r="M138" i="13"/>
  <c r="M137" i="13"/>
  <c r="M136" i="13"/>
  <c r="M135" i="13"/>
  <c r="M134" i="13"/>
  <c r="M133" i="13"/>
  <c r="M132" i="13"/>
  <c r="M131" i="13"/>
  <c r="M130" i="13"/>
  <c r="M129" i="13"/>
  <c r="M128" i="13"/>
  <c r="M127" i="13"/>
  <c r="M126" i="13"/>
  <c r="M125" i="13"/>
  <c r="M124" i="13"/>
  <c r="M123" i="13"/>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 r="I119" i="13"/>
  <c r="I120" i="13"/>
  <c r="I121" i="13"/>
  <c r="I122" i="13"/>
  <c r="I123" i="13"/>
  <c r="I124" i="13"/>
  <c r="I125" i="13"/>
  <c r="I126" i="13"/>
  <c r="I127" i="13"/>
  <c r="I128" i="13"/>
  <c r="I129" i="13"/>
  <c r="I130" i="13"/>
  <c r="I131" i="13"/>
  <c r="I132" i="13"/>
  <c r="I133" i="13"/>
  <c r="I134" i="13"/>
  <c r="I135" i="13"/>
  <c r="I136" i="13"/>
  <c r="I137" i="13"/>
  <c r="I138" i="13"/>
  <c r="I139" i="13"/>
  <c r="I140" i="13"/>
  <c r="I141" i="13"/>
  <c r="I142" i="13"/>
  <c r="I143" i="13"/>
  <c r="I144" i="13"/>
  <c r="I145" i="13"/>
  <c r="I146" i="13"/>
  <c r="I147" i="13"/>
  <c r="I148" i="13"/>
  <c r="I149" i="13"/>
  <c r="I150" i="13"/>
  <c r="I151" i="13"/>
  <c r="I152" i="13"/>
  <c r="I153" i="13"/>
  <c r="I154" i="13"/>
  <c r="I155" i="13"/>
  <c r="I156" i="13"/>
  <c r="I157" i="13"/>
  <c r="I158" i="13"/>
  <c r="I159" i="13"/>
  <c r="I160" i="13"/>
  <c r="I161" i="13"/>
  <c r="I162" i="13"/>
  <c r="I163" i="13"/>
  <c r="I164" i="13"/>
  <c r="I165" i="13"/>
  <c r="I166" i="13"/>
  <c r="I167" i="13"/>
  <c r="I168" i="13"/>
  <c r="I169" i="13"/>
  <c r="I170" i="13"/>
  <c r="I171" i="13"/>
  <c r="I172" i="13"/>
  <c r="I173" i="13"/>
  <c r="I174" i="13"/>
  <c r="I175" i="13"/>
  <c r="I176" i="13"/>
  <c r="I177" i="13"/>
  <c r="I178" i="13"/>
  <c r="I179" i="13"/>
  <c r="I180" i="13"/>
  <c r="I181" i="13"/>
  <c r="I182" i="13"/>
  <c r="I183" i="13"/>
  <c r="I184" i="13"/>
  <c r="I185" i="13"/>
  <c r="I186" i="13"/>
  <c r="I187" i="13"/>
  <c r="I188" i="13"/>
  <c r="I189" i="13"/>
  <c r="I190" i="13"/>
  <c r="I191" i="13"/>
  <c r="I192" i="13"/>
  <c r="I193" i="13"/>
  <c r="I194" i="13"/>
  <c r="I195" i="13"/>
  <c r="I196" i="13"/>
  <c r="I197" i="13"/>
  <c r="I198" i="13"/>
  <c r="I199" i="13"/>
  <c r="G182" i="13"/>
  <c r="G183" i="13"/>
  <c r="G184" i="13"/>
  <c r="G185" i="13"/>
  <c r="G186" i="13"/>
  <c r="G187" i="13"/>
  <c r="G188" i="13"/>
  <c r="G189" i="13"/>
  <c r="G190" i="13"/>
  <c r="G191" i="13"/>
  <c r="G192" i="13"/>
  <c r="G193" i="13"/>
  <c r="G194" i="13"/>
  <c r="G195" i="13"/>
  <c r="G196" i="13"/>
  <c r="G197" i="13"/>
  <c r="G198" i="13"/>
  <c r="G199" i="13"/>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90" i="13"/>
  <c r="K91" i="13"/>
  <c r="K92" i="13"/>
  <c r="K93" i="13"/>
  <c r="K94" i="13"/>
  <c r="K95" i="13"/>
  <c r="K96" i="13"/>
  <c r="K97" i="13"/>
  <c r="K98" i="13"/>
  <c r="K99" i="13"/>
  <c r="K100" i="13"/>
  <c r="K101" i="13"/>
  <c r="K102" i="13"/>
  <c r="K103" i="13"/>
  <c r="K104" i="13"/>
  <c r="K105" i="13"/>
  <c r="K106" i="13"/>
  <c r="K107" i="13"/>
  <c r="K108" i="13"/>
  <c r="K109" i="13"/>
  <c r="K110" i="13"/>
  <c r="K111" i="13"/>
  <c r="K112" i="13"/>
  <c r="K113" i="13"/>
  <c r="K114" i="13"/>
  <c r="K115" i="13"/>
  <c r="K116" i="13"/>
  <c r="K117" i="13"/>
  <c r="K118" i="13"/>
  <c r="K119" i="13"/>
  <c r="K120" i="13"/>
  <c r="K121" i="13"/>
  <c r="K122" i="13"/>
  <c r="K123" i="13"/>
  <c r="K124" i="13"/>
  <c r="K125" i="13"/>
  <c r="K126" i="13"/>
  <c r="K127" i="13"/>
  <c r="K128" i="13"/>
  <c r="K129" i="13"/>
  <c r="K130" i="13"/>
  <c r="K131" i="13"/>
  <c r="K132" i="13"/>
  <c r="K133" i="13"/>
  <c r="K134" i="13"/>
  <c r="K135" i="13"/>
  <c r="K136" i="13"/>
  <c r="K137" i="13"/>
  <c r="K138" i="13"/>
  <c r="K139" i="13"/>
  <c r="K140" i="13"/>
  <c r="K141" i="13"/>
  <c r="K142" i="13"/>
  <c r="K143" i="13"/>
  <c r="K144" i="13"/>
  <c r="K145" i="13"/>
  <c r="K146" i="13"/>
  <c r="K147" i="13"/>
  <c r="K148" i="13"/>
  <c r="K149" i="13"/>
  <c r="K150" i="13"/>
  <c r="K151" i="13"/>
  <c r="K152" i="13"/>
  <c r="K153" i="13"/>
  <c r="K154" i="13"/>
  <c r="K155" i="13"/>
  <c r="K156" i="13"/>
  <c r="K157" i="13"/>
  <c r="K158" i="13"/>
  <c r="K159" i="13"/>
  <c r="K160" i="13"/>
  <c r="K161" i="13"/>
  <c r="K162" i="13"/>
  <c r="K163" i="13"/>
  <c r="K164" i="13"/>
  <c r="K165" i="13"/>
  <c r="K166" i="13"/>
  <c r="K167" i="13"/>
  <c r="K168" i="13"/>
  <c r="K169" i="13"/>
  <c r="K170" i="13"/>
  <c r="K171" i="13"/>
  <c r="K172" i="13"/>
  <c r="K173" i="13"/>
  <c r="K174" i="13"/>
  <c r="K175" i="13"/>
  <c r="K176" i="13"/>
  <c r="K177" i="13"/>
  <c r="K178" i="13"/>
  <c r="K179" i="13"/>
  <c r="K180" i="13"/>
  <c r="K181" i="13"/>
  <c r="K182" i="13"/>
  <c r="K183" i="13"/>
  <c r="K184" i="13"/>
  <c r="K185" i="13"/>
  <c r="K186" i="13"/>
  <c r="K187" i="13"/>
  <c r="K188" i="13"/>
  <c r="K189" i="13"/>
  <c r="K190" i="13"/>
  <c r="K191" i="13"/>
  <c r="K192" i="13"/>
  <c r="K193" i="13"/>
  <c r="K194" i="13"/>
  <c r="K195" i="13"/>
  <c r="K196" i="13"/>
  <c r="K197" i="13"/>
  <c r="K198" i="13"/>
  <c r="K199" i="13"/>
  <c r="K5" i="13"/>
  <c r="I5" i="13"/>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G86" i="13"/>
  <c r="G87" i="13"/>
  <c r="G88" i="13"/>
  <c r="G89" i="13"/>
  <c r="G90" i="13"/>
  <c r="G91" i="13"/>
  <c r="G92" i="13"/>
  <c r="G93" i="13"/>
  <c r="G94" i="13"/>
  <c r="G95" i="13"/>
  <c r="G96" i="13"/>
  <c r="G97" i="13"/>
  <c r="G98" i="13"/>
  <c r="G99" i="13"/>
  <c r="G100" i="13"/>
  <c r="G101" i="13"/>
  <c r="G102" i="13"/>
  <c r="G103" i="13"/>
  <c r="G104" i="13"/>
  <c r="G105" i="13"/>
  <c r="G106" i="13"/>
  <c r="G107" i="13"/>
  <c r="G108" i="13"/>
  <c r="G109" i="13"/>
  <c r="G110" i="13"/>
  <c r="G111" i="13"/>
  <c r="G112" i="13"/>
  <c r="G113" i="13"/>
  <c r="G114" i="13"/>
  <c r="G115" i="13"/>
  <c r="G116" i="13"/>
  <c r="G117" i="13"/>
  <c r="G118" i="13"/>
  <c r="G119" i="13"/>
  <c r="G120" i="13"/>
  <c r="G121" i="13"/>
  <c r="G122" i="13"/>
  <c r="G123" i="13"/>
  <c r="G124" i="13"/>
  <c r="G125" i="13"/>
  <c r="G126" i="13"/>
  <c r="G127" i="13"/>
  <c r="G128" i="13"/>
  <c r="G129" i="13"/>
  <c r="G130" i="13"/>
  <c r="G131" i="13"/>
  <c r="G132" i="13"/>
  <c r="G133" i="13"/>
  <c r="G134" i="13"/>
  <c r="G135" i="13"/>
  <c r="G136" i="13"/>
  <c r="G137" i="13"/>
  <c r="G138" i="13"/>
  <c r="G139" i="13"/>
  <c r="G140" i="13"/>
  <c r="G141" i="13"/>
  <c r="G142" i="13"/>
  <c r="G143" i="13"/>
  <c r="G144" i="13"/>
  <c r="G145" i="13"/>
  <c r="G146" i="13"/>
  <c r="G147" i="13"/>
  <c r="G148" i="13"/>
  <c r="G149" i="13"/>
  <c r="G150" i="13"/>
  <c r="G151" i="13"/>
  <c r="G152" i="13"/>
  <c r="G153" i="13"/>
  <c r="G154" i="13"/>
  <c r="G155" i="13"/>
  <c r="G156" i="13"/>
  <c r="G157" i="13"/>
  <c r="G158" i="13"/>
  <c r="G159" i="13"/>
  <c r="G160" i="13"/>
  <c r="G161" i="13"/>
  <c r="G162" i="13"/>
  <c r="G163" i="13"/>
  <c r="G164" i="13"/>
  <c r="G165" i="13"/>
  <c r="G166" i="13"/>
  <c r="G167" i="13"/>
  <c r="G168" i="13"/>
  <c r="G169" i="13"/>
  <c r="G170" i="13"/>
  <c r="G171" i="13"/>
  <c r="G172" i="13"/>
  <c r="G173" i="13"/>
  <c r="G174" i="13"/>
  <c r="G175" i="13"/>
  <c r="G176" i="13"/>
  <c r="G177" i="13"/>
  <c r="G178" i="13"/>
  <c r="G179" i="13"/>
  <c r="G180" i="13"/>
  <c r="G181" i="13"/>
  <c r="G5" i="13"/>
  <c r="N280" i="22"/>
  <c r="O280" i="22"/>
  <c r="N279" i="22"/>
  <c r="O279" i="22"/>
  <c r="N278" i="22"/>
  <c r="N277" i="22"/>
  <c r="N276" i="22"/>
  <c r="O276" i="22"/>
  <c r="N275" i="22"/>
  <c r="O275" i="22"/>
  <c r="N274" i="22"/>
  <c r="N273" i="22"/>
  <c r="N272" i="22"/>
  <c r="O272" i="22"/>
  <c r="N271" i="22"/>
  <c r="O271" i="22"/>
  <c r="N270" i="22"/>
  <c r="N269" i="22"/>
  <c r="N268" i="22"/>
  <c r="O268" i="22"/>
  <c r="N267" i="22"/>
  <c r="O267" i="22"/>
  <c r="N266" i="22"/>
  <c r="N265" i="22"/>
  <c r="N264" i="22"/>
  <c r="N263" i="22"/>
  <c r="N262" i="22"/>
  <c r="N261" i="22"/>
  <c r="N260" i="22"/>
  <c r="N259" i="22"/>
  <c r="N258" i="22"/>
  <c r="N257" i="22"/>
  <c r="N256" i="22"/>
  <c r="N255" i="22"/>
  <c r="N254" i="22"/>
  <c r="N253" i="22"/>
  <c r="N252" i="22"/>
  <c r="N251" i="22"/>
  <c r="N250" i="22"/>
  <c r="N249" i="22"/>
  <c r="N248" i="22"/>
  <c r="N247" i="22"/>
  <c r="N246" i="22"/>
  <c r="N245" i="22"/>
  <c r="N244" i="22"/>
  <c r="N243" i="22"/>
  <c r="O243" i="22"/>
  <c r="N242" i="22"/>
  <c r="N241" i="22"/>
  <c r="N240" i="22"/>
  <c r="N239" i="22"/>
  <c r="O239" i="22"/>
  <c r="N238" i="22"/>
  <c r="N237" i="22"/>
  <c r="N236" i="22"/>
  <c r="N235" i="22"/>
  <c r="O235" i="22"/>
  <c r="N234" i="22"/>
  <c r="N233" i="22"/>
  <c r="N232" i="22"/>
  <c r="N231" i="22"/>
  <c r="O231" i="22"/>
  <c r="N230" i="22"/>
  <c r="N229" i="22"/>
  <c r="N228" i="22"/>
  <c r="N227" i="22"/>
  <c r="N226" i="22"/>
  <c r="N225" i="22"/>
  <c r="N224" i="22"/>
  <c r="N223" i="22"/>
  <c r="O223" i="22"/>
  <c r="N222" i="22"/>
  <c r="N221" i="22"/>
  <c r="N220" i="22"/>
  <c r="N219" i="22"/>
  <c r="O219" i="22"/>
  <c r="N218" i="22"/>
  <c r="N217" i="22"/>
  <c r="N216" i="22"/>
  <c r="N215" i="22"/>
  <c r="O215" i="22"/>
  <c r="N214" i="22"/>
  <c r="N213" i="22"/>
  <c r="N212" i="22"/>
  <c r="N211" i="22"/>
  <c r="N210" i="22"/>
  <c r="N209" i="22"/>
  <c r="N208" i="22"/>
  <c r="N207" i="22"/>
  <c r="O207" i="22"/>
  <c r="N206" i="22"/>
  <c r="N205" i="22"/>
  <c r="N204" i="22"/>
  <c r="N203" i="22"/>
  <c r="O203" i="22"/>
  <c r="N202" i="22"/>
  <c r="N201" i="22"/>
  <c r="N200" i="22"/>
  <c r="N199" i="22"/>
  <c r="O199" i="22"/>
  <c r="N198" i="22"/>
  <c r="N197" i="22"/>
  <c r="N196" i="22"/>
  <c r="N195" i="22"/>
  <c r="O195" i="22"/>
  <c r="N194" i="22"/>
  <c r="N193" i="22"/>
  <c r="N192" i="22"/>
  <c r="N191" i="22"/>
  <c r="O191" i="22"/>
  <c r="N190" i="22"/>
  <c r="N189" i="22"/>
  <c r="N188" i="22"/>
  <c r="N187" i="22"/>
  <c r="O187" i="22"/>
  <c r="N186" i="22"/>
  <c r="N185" i="22"/>
  <c r="N184" i="22"/>
  <c r="N183" i="22"/>
  <c r="N182" i="22"/>
  <c r="N181" i="22"/>
  <c r="N180" i="22"/>
  <c r="N179" i="22"/>
  <c r="O179" i="22"/>
  <c r="N178" i="22"/>
  <c r="N177" i="22"/>
  <c r="N176" i="22"/>
  <c r="N175" i="22"/>
  <c r="O175" i="22"/>
  <c r="N174" i="22"/>
  <c r="N173" i="22"/>
  <c r="N172" i="22"/>
  <c r="N171" i="22"/>
  <c r="O171" i="22"/>
  <c r="N170" i="22"/>
  <c r="N169" i="22"/>
  <c r="N168" i="22"/>
  <c r="N167" i="22"/>
  <c r="O167" i="22"/>
  <c r="N166" i="22"/>
  <c r="N165" i="22"/>
  <c r="N164" i="22"/>
  <c r="N163" i="22"/>
  <c r="N162" i="22"/>
  <c r="N161" i="22"/>
  <c r="N160" i="22"/>
  <c r="N159" i="22"/>
  <c r="O159" i="22"/>
  <c r="N158" i="22"/>
  <c r="N157" i="22"/>
  <c r="N156" i="22"/>
  <c r="N155" i="22"/>
  <c r="O155" i="22"/>
  <c r="N154" i="22"/>
  <c r="N153" i="22"/>
  <c r="N152" i="22"/>
  <c r="N151" i="22"/>
  <c r="N150" i="22"/>
  <c r="N149" i="22"/>
  <c r="N148" i="22"/>
  <c r="N147" i="22"/>
  <c r="N146" i="22"/>
  <c r="L280" i="22"/>
  <c r="L279" i="22"/>
  <c r="L278" i="22"/>
  <c r="L277" i="22"/>
  <c r="L276" i="22"/>
  <c r="L275" i="22"/>
  <c r="L274" i="22"/>
  <c r="L273" i="22"/>
  <c r="L272" i="22"/>
  <c r="L271" i="22"/>
  <c r="L270" i="22"/>
  <c r="L269" i="22"/>
  <c r="L268" i="22"/>
  <c r="L267" i="22"/>
  <c r="L266" i="22"/>
  <c r="L265" i="22"/>
  <c r="L264" i="22"/>
  <c r="L263" i="22"/>
  <c r="L262" i="22"/>
  <c r="L261" i="22"/>
  <c r="L260" i="22"/>
  <c r="L259" i="22"/>
  <c r="L258" i="22"/>
  <c r="L257" i="22"/>
  <c r="L256" i="22"/>
  <c r="L255" i="22"/>
  <c r="L254" i="22"/>
  <c r="L253" i="22"/>
  <c r="L252" i="22"/>
  <c r="L251" i="22"/>
  <c r="L250" i="22"/>
  <c r="L249" i="22"/>
  <c r="L248" i="22"/>
  <c r="L247" i="22"/>
  <c r="L246" i="22"/>
  <c r="M246" i="22"/>
  <c r="L245" i="22"/>
  <c r="L244" i="22"/>
  <c r="L243" i="22"/>
  <c r="L242" i="22"/>
  <c r="L241" i="22"/>
  <c r="L240" i="22"/>
  <c r="L239" i="22"/>
  <c r="L238" i="22"/>
  <c r="M238" i="22"/>
  <c r="L237" i="22"/>
  <c r="L236" i="22"/>
  <c r="L235" i="22"/>
  <c r="L234" i="22"/>
  <c r="M234" i="22"/>
  <c r="L233" i="22"/>
  <c r="L232" i="22"/>
  <c r="L231" i="22"/>
  <c r="L230" i="22"/>
  <c r="M230" i="22"/>
  <c r="L229" i="22"/>
  <c r="L228" i="22"/>
  <c r="L227" i="22"/>
  <c r="L226" i="22"/>
  <c r="M226" i="22"/>
  <c r="L225" i="22"/>
  <c r="L224" i="22"/>
  <c r="L223" i="22"/>
  <c r="L222" i="22"/>
  <c r="M222" i="22"/>
  <c r="L221" i="22"/>
  <c r="L220" i="22"/>
  <c r="L219" i="22"/>
  <c r="L218" i="22"/>
  <c r="L217" i="22"/>
  <c r="L216" i="22"/>
  <c r="L215" i="22"/>
  <c r="L214" i="22"/>
  <c r="M214" i="22"/>
  <c r="L213" i="22"/>
  <c r="L212" i="22"/>
  <c r="L211" i="22"/>
  <c r="L210" i="22"/>
  <c r="L209" i="22"/>
  <c r="L208" i="22"/>
  <c r="L207" i="22"/>
  <c r="L206" i="22"/>
  <c r="M206" i="22"/>
  <c r="L205" i="22"/>
  <c r="L204" i="22"/>
  <c r="L203" i="22"/>
  <c r="L202" i="22"/>
  <c r="M202" i="22"/>
  <c r="L201" i="22"/>
  <c r="L200" i="22"/>
  <c r="L199" i="22"/>
  <c r="L198" i="22"/>
  <c r="M198" i="22"/>
  <c r="L197" i="22"/>
  <c r="L196" i="22"/>
  <c r="L195" i="22"/>
  <c r="L194" i="22"/>
  <c r="M194" i="22"/>
  <c r="L193" i="22"/>
  <c r="L192" i="22"/>
  <c r="L191" i="22"/>
  <c r="L190" i="22"/>
  <c r="M190" i="22"/>
  <c r="L189" i="22"/>
  <c r="L188" i="22"/>
  <c r="L187" i="22"/>
  <c r="L186" i="22"/>
  <c r="L185" i="22"/>
  <c r="L184" i="22"/>
  <c r="L183" i="22"/>
  <c r="L182" i="22"/>
  <c r="M182" i="22"/>
  <c r="L181" i="22"/>
  <c r="L180" i="22"/>
  <c r="L179" i="22"/>
  <c r="L178" i="22"/>
  <c r="L177" i="22"/>
  <c r="L176" i="22"/>
  <c r="L175" i="22"/>
  <c r="L174" i="22"/>
  <c r="M174" i="22"/>
  <c r="L173" i="22"/>
  <c r="L172" i="22"/>
  <c r="L171" i="22"/>
  <c r="L170" i="22"/>
  <c r="M170" i="22"/>
  <c r="L169" i="22"/>
  <c r="L168" i="22"/>
  <c r="L167" i="22"/>
  <c r="L166" i="22"/>
  <c r="M166" i="22"/>
  <c r="L165" i="22"/>
  <c r="L164" i="22"/>
  <c r="L163" i="22"/>
  <c r="L162" i="22"/>
  <c r="M162" i="22"/>
  <c r="L161" i="22"/>
  <c r="L160" i="22"/>
  <c r="L159" i="22"/>
  <c r="L158" i="22"/>
  <c r="M158" i="22"/>
  <c r="L157" i="22"/>
  <c r="L156" i="22"/>
  <c r="L155" i="22"/>
  <c r="L154" i="22"/>
  <c r="L153" i="22"/>
  <c r="L152" i="22"/>
  <c r="L151" i="22"/>
  <c r="L150" i="22"/>
  <c r="L149" i="22"/>
  <c r="L148" i="22"/>
  <c r="L147" i="22"/>
  <c r="L146" i="22"/>
  <c r="M146" i="22"/>
  <c r="J280" i="22"/>
  <c r="J279" i="22"/>
  <c r="J278" i="22"/>
  <c r="K278" i="22"/>
  <c r="J277" i="22"/>
  <c r="K277" i="22"/>
  <c r="J276" i="22"/>
  <c r="J275" i="22"/>
  <c r="J274" i="22"/>
  <c r="K274" i="22"/>
  <c r="J273" i="22"/>
  <c r="K273" i="22"/>
  <c r="J272" i="22"/>
  <c r="J271" i="22"/>
  <c r="J270" i="22"/>
  <c r="K270" i="22"/>
  <c r="J269" i="22"/>
  <c r="K269" i="22"/>
  <c r="J268" i="22"/>
  <c r="J267" i="22"/>
  <c r="J266" i="22"/>
  <c r="K266" i="22"/>
  <c r="J265" i="22"/>
  <c r="J264" i="22"/>
  <c r="J263" i="22"/>
  <c r="J262" i="22"/>
  <c r="J261" i="22"/>
  <c r="J260" i="22"/>
  <c r="J259" i="22"/>
  <c r="J258" i="22"/>
  <c r="J257" i="22"/>
  <c r="J256" i="22"/>
  <c r="J255" i="22"/>
  <c r="J254" i="22"/>
  <c r="J253" i="22"/>
  <c r="J252" i="22"/>
  <c r="J251" i="22"/>
  <c r="J250" i="22"/>
  <c r="J249" i="22"/>
  <c r="K249" i="22"/>
  <c r="J248" i="22"/>
  <c r="J247" i="22"/>
  <c r="J246" i="22"/>
  <c r="J245" i="22"/>
  <c r="J244" i="22"/>
  <c r="J243" i="22"/>
  <c r="J242" i="22"/>
  <c r="J241" i="22"/>
  <c r="K241" i="22"/>
  <c r="J240" i="22"/>
  <c r="J239" i="22"/>
  <c r="J238" i="22"/>
  <c r="J237" i="22"/>
  <c r="K237" i="22"/>
  <c r="J236" i="22"/>
  <c r="J235" i="22"/>
  <c r="J234" i="22"/>
  <c r="J233" i="22"/>
  <c r="K233" i="22"/>
  <c r="J232" i="22"/>
  <c r="J231" i="22"/>
  <c r="J230" i="22"/>
  <c r="J229" i="22"/>
  <c r="K229" i="22"/>
  <c r="J228" i="22"/>
  <c r="J227" i="22"/>
  <c r="J226" i="22"/>
  <c r="J225" i="22"/>
  <c r="J224" i="22"/>
  <c r="J223" i="22"/>
  <c r="J222" i="22"/>
  <c r="J221" i="22"/>
  <c r="K221" i="22"/>
  <c r="J220" i="22"/>
  <c r="J219" i="22"/>
  <c r="J218" i="22"/>
  <c r="J217" i="22"/>
  <c r="J216" i="22"/>
  <c r="J215" i="22"/>
  <c r="J214" i="22"/>
  <c r="J213" i="22"/>
  <c r="K213" i="22"/>
  <c r="J212" i="22"/>
  <c r="J211" i="22"/>
  <c r="J210" i="22"/>
  <c r="J209" i="22"/>
  <c r="K209" i="22"/>
  <c r="J208" i="22"/>
  <c r="J207" i="22"/>
  <c r="J206" i="22"/>
  <c r="J205" i="22"/>
  <c r="K205" i="22"/>
  <c r="J204" i="22"/>
  <c r="J203" i="22"/>
  <c r="J202" i="22"/>
  <c r="J201" i="22"/>
  <c r="K201" i="22"/>
  <c r="J200" i="22"/>
  <c r="J199" i="22"/>
  <c r="J198" i="22"/>
  <c r="J197" i="22"/>
  <c r="K197" i="22"/>
  <c r="J196" i="22"/>
  <c r="J195" i="22"/>
  <c r="J194" i="22"/>
  <c r="J193" i="22"/>
  <c r="K193" i="22"/>
  <c r="J192" i="22"/>
  <c r="J191" i="22"/>
  <c r="J190" i="22"/>
  <c r="J189" i="22"/>
  <c r="J188" i="22"/>
  <c r="J187" i="22"/>
  <c r="J186" i="22"/>
  <c r="J185" i="22"/>
  <c r="K185" i="22"/>
  <c r="J184" i="22"/>
  <c r="J183" i="22"/>
  <c r="J182" i="22"/>
  <c r="J181" i="22"/>
  <c r="J180" i="22"/>
  <c r="J179" i="22"/>
  <c r="J178" i="22"/>
  <c r="J177" i="22"/>
  <c r="K177" i="22"/>
  <c r="J176" i="22"/>
  <c r="J175" i="22"/>
  <c r="J174" i="22"/>
  <c r="J173" i="22"/>
  <c r="K173" i="22"/>
  <c r="J172" i="22"/>
  <c r="J171" i="22"/>
  <c r="J170" i="22"/>
  <c r="J169" i="22"/>
  <c r="K169" i="22"/>
  <c r="J168" i="22"/>
  <c r="J167" i="22"/>
  <c r="J166" i="22"/>
  <c r="J165" i="22"/>
  <c r="K165" i="22"/>
  <c r="J164" i="22"/>
  <c r="J163" i="22"/>
  <c r="J162" i="22"/>
  <c r="J161" i="22"/>
  <c r="J160" i="22"/>
  <c r="J159" i="22"/>
  <c r="J158" i="22"/>
  <c r="J157" i="22"/>
  <c r="K157" i="22"/>
  <c r="J156" i="22"/>
  <c r="J155" i="22"/>
  <c r="J154" i="22"/>
  <c r="J153" i="22"/>
  <c r="J152" i="22"/>
  <c r="J151" i="22"/>
  <c r="J150" i="22"/>
  <c r="J149" i="22"/>
  <c r="J148" i="22"/>
  <c r="J147" i="22"/>
  <c r="J146" i="22"/>
  <c r="H280" i="22"/>
  <c r="H279" i="22"/>
  <c r="H278" i="22"/>
  <c r="H277" i="22"/>
  <c r="H276" i="22"/>
  <c r="H275" i="22"/>
  <c r="H274" i="22"/>
  <c r="H273" i="22"/>
  <c r="H272" i="22"/>
  <c r="H271" i="22"/>
  <c r="H270" i="22"/>
  <c r="H269" i="22"/>
  <c r="H268" i="22"/>
  <c r="H267" i="22"/>
  <c r="H266" i="22"/>
  <c r="H265" i="22"/>
  <c r="H264" i="22"/>
  <c r="H263" i="22"/>
  <c r="H262" i="22"/>
  <c r="H261" i="22"/>
  <c r="H260" i="22"/>
  <c r="H259" i="22"/>
  <c r="H258" i="22"/>
  <c r="H257" i="22"/>
  <c r="H256" i="22"/>
  <c r="H255" i="22"/>
  <c r="H254" i="22"/>
  <c r="H253" i="22"/>
  <c r="H252" i="22"/>
  <c r="H251" i="22"/>
  <c r="H250" i="22"/>
  <c r="H249" i="22"/>
  <c r="H248" i="22"/>
  <c r="I248" i="22"/>
  <c r="H247" i="22"/>
  <c r="H246" i="22"/>
  <c r="H245" i="22"/>
  <c r="H244" i="22"/>
  <c r="H243" i="22"/>
  <c r="H242" i="22"/>
  <c r="H241" i="22"/>
  <c r="H240" i="22"/>
  <c r="I240" i="22"/>
  <c r="H239" i="22"/>
  <c r="H238" i="22"/>
  <c r="H237" i="22"/>
  <c r="H236" i="22"/>
  <c r="I236" i="22"/>
  <c r="H235" i="22"/>
  <c r="H234" i="22"/>
  <c r="H233" i="22"/>
  <c r="H232" i="22"/>
  <c r="I232" i="22"/>
  <c r="H231" i="22"/>
  <c r="H230" i="22"/>
  <c r="H229" i="22"/>
  <c r="H228" i="22"/>
  <c r="H227" i="22"/>
  <c r="H226" i="22"/>
  <c r="H225" i="22"/>
  <c r="H224" i="22"/>
  <c r="I224" i="22"/>
  <c r="H223" i="22"/>
  <c r="H222" i="22"/>
  <c r="H221" i="22"/>
  <c r="H220" i="22"/>
  <c r="I220" i="22"/>
  <c r="H219" i="22"/>
  <c r="H218" i="22"/>
  <c r="H217" i="22"/>
  <c r="H216" i="22"/>
  <c r="I216" i="22"/>
  <c r="H215" i="22"/>
  <c r="H214" i="22"/>
  <c r="H213" i="22"/>
  <c r="H212" i="22"/>
  <c r="H211" i="22"/>
  <c r="H210" i="22"/>
  <c r="H209" i="22"/>
  <c r="H208" i="22"/>
  <c r="I208" i="22"/>
  <c r="H207" i="22"/>
  <c r="H206" i="22"/>
  <c r="H205" i="22"/>
  <c r="H204" i="22"/>
  <c r="I204" i="22"/>
  <c r="H203" i="22"/>
  <c r="H202" i="22"/>
  <c r="H201" i="22"/>
  <c r="H200" i="22"/>
  <c r="I200" i="22"/>
  <c r="H199" i="22"/>
  <c r="H198" i="22"/>
  <c r="H197" i="22"/>
  <c r="H196" i="22"/>
  <c r="H195" i="22"/>
  <c r="H194" i="22"/>
  <c r="H193" i="22"/>
  <c r="H192" i="22"/>
  <c r="I192" i="22"/>
  <c r="H191" i="22"/>
  <c r="H190" i="22"/>
  <c r="H189" i="22"/>
  <c r="H188" i="22"/>
  <c r="I188" i="22"/>
  <c r="H187" i="22"/>
  <c r="H186" i="22"/>
  <c r="H185" i="22"/>
  <c r="H184" i="22"/>
  <c r="I184" i="22"/>
  <c r="H183" i="22"/>
  <c r="H182" i="22"/>
  <c r="H181" i="22"/>
  <c r="H180" i="22"/>
  <c r="H179" i="22"/>
  <c r="H178" i="22"/>
  <c r="H177" i="22"/>
  <c r="H176" i="22"/>
  <c r="I176" i="22"/>
  <c r="H175" i="22"/>
  <c r="H174" i="22"/>
  <c r="H173" i="22"/>
  <c r="H172" i="22"/>
  <c r="I172" i="22"/>
  <c r="H171" i="22"/>
  <c r="H170" i="22"/>
  <c r="H169" i="22"/>
  <c r="H168" i="22"/>
  <c r="I168" i="22"/>
  <c r="H167" i="22"/>
  <c r="H166" i="22"/>
  <c r="H165" i="22"/>
  <c r="H164" i="22"/>
  <c r="H163" i="22"/>
  <c r="H162" i="22"/>
  <c r="H161" i="22"/>
  <c r="H160" i="22"/>
  <c r="I160" i="22"/>
  <c r="H159" i="22"/>
  <c r="H158" i="22"/>
  <c r="H157" i="22"/>
  <c r="H156" i="22"/>
  <c r="I156" i="22"/>
  <c r="H155" i="22"/>
  <c r="H154" i="22"/>
  <c r="H153" i="22"/>
  <c r="H152" i="22"/>
  <c r="H151" i="22"/>
  <c r="H150" i="22"/>
  <c r="H149" i="22"/>
  <c r="H148" i="22"/>
  <c r="H147" i="22"/>
  <c r="H146" i="22"/>
  <c r="F280" i="22"/>
  <c r="G280" i="22"/>
  <c r="F279" i="22"/>
  <c r="G279" i="22"/>
  <c r="F278" i="22"/>
  <c r="F277" i="22"/>
  <c r="F276" i="22"/>
  <c r="G276" i="22"/>
  <c r="F275" i="22"/>
  <c r="G275" i="22"/>
  <c r="F274" i="22"/>
  <c r="F273" i="22"/>
  <c r="F272" i="22"/>
  <c r="G272" i="22"/>
  <c r="F271" i="22"/>
  <c r="G271" i="22"/>
  <c r="F270" i="22"/>
  <c r="F269" i="22"/>
  <c r="F268" i="22"/>
  <c r="G268" i="22"/>
  <c r="F267" i="22"/>
  <c r="G267" i="22"/>
  <c r="F266" i="22"/>
  <c r="F265" i="22"/>
  <c r="F264" i="22"/>
  <c r="F263" i="22"/>
  <c r="G263" i="22"/>
  <c r="F262" i="22"/>
  <c r="F261" i="22"/>
  <c r="F260" i="22"/>
  <c r="F259" i="22"/>
  <c r="G259" i="22"/>
  <c r="F258" i="22"/>
  <c r="F257" i="22"/>
  <c r="F256" i="22"/>
  <c r="F255" i="22"/>
  <c r="G255" i="22"/>
  <c r="F254" i="22"/>
  <c r="F253" i="22"/>
  <c r="F252" i="22"/>
  <c r="F251" i="22"/>
  <c r="G251" i="22"/>
  <c r="F250" i="22"/>
  <c r="F249" i="22"/>
  <c r="F248" i="22"/>
  <c r="F247" i="22"/>
  <c r="G247" i="22"/>
  <c r="F246" i="22"/>
  <c r="F245" i="22"/>
  <c r="F244" i="22"/>
  <c r="F243" i="22"/>
  <c r="G243" i="22"/>
  <c r="F242" i="22"/>
  <c r="F241" i="22"/>
  <c r="F240" i="22"/>
  <c r="F239" i="22"/>
  <c r="G239" i="22"/>
  <c r="F238" i="22"/>
  <c r="F237" i="22"/>
  <c r="F236" i="22"/>
  <c r="F235" i="22"/>
  <c r="G235" i="22"/>
  <c r="F234" i="22"/>
  <c r="F233" i="22"/>
  <c r="F232" i="22"/>
  <c r="F231" i="22"/>
  <c r="G231" i="22"/>
  <c r="F230" i="22"/>
  <c r="F229" i="22"/>
  <c r="F228" i="22"/>
  <c r="F227" i="22"/>
  <c r="G227" i="22"/>
  <c r="F226" i="22"/>
  <c r="F225" i="22"/>
  <c r="F224" i="22"/>
  <c r="F223" i="22"/>
  <c r="G223" i="22"/>
  <c r="F222" i="22"/>
  <c r="F221" i="22"/>
  <c r="F220" i="22"/>
  <c r="F219" i="22"/>
  <c r="G219" i="22"/>
  <c r="F218" i="22"/>
  <c r="F217" i="22"/>
  <c r="F216" i="22"/>
  <c r="F215" i="22"/>
  <c r="G215" i="22"/>
  <c r="F214" i="22"/>
  <c r="F213" i="22"/>
  <c r="F212" i="22"/>
  <c r="F211" i="22"/>
  <c r="G211" i="22"/>
  <c r="F210" i="22"/>
  <c r="F209" i="22"/>
  <c r="F208" i="22"/>
  <c r="F207" i="22"/>
  <c r="G207" i="22"/>
  <c r="F206" i="22"/>
  <c r="F205" i="22"/>
  <c r="F204" i="22"/>
  <c r="F203" i="22"/>
  <c r="G203" i="22"/>
  <c r="F202" i="22"/>
  <c r="F201" i="22"/>
  <c r="F200" i="22"/>
  <c r="F199" i="22"/>
  <c r="G199" i="22"/>
  <c r="F198" i="22"/>
  <c r="F197" i="22"/>
  <c r="F196" i="22"/>
  <c r="F195" i="22"/>
  <c r="G195" i="22"/>
  <c r="F194" i="22"/>
  <c r="F193" i="22"/>
  <c r="F192" i="22"/>
  <c r="F191" i="22"/>
  <c r="G191" i="22"/>
  <c r="F190" i="22"/>
  <c r="F189" i="22"/>
  <c r="F188" i="22"/>
  <c r="F187" i="22"/>
  <c r="G187" i="22"/>
  <c r="F186" i="22"/>
  <c r="F185" i="22"/>
  <c r="F184" i="22"/>
  <c r="F183" i="22"/>
  <c r="G183" i="22"/>
  <c r="F182" i="22"/>
  <c r="F181" i="22"/>
  <c r="F180" i="22"/>
  <c r="F179" i="22"/>
  <c r="G179" i="22"/>
  <c r="F178" i="22"/>
  <c r="F177" i="22"/>
  <c r="F176" i="22"/>
  <c r="F175" i="22"/>
  <c r="G175" i="22"/>
  <c r="F174" i="22"/>
  <c r="F173" i="22"/>
  <c r="F172" i="22"/>
  <c r="F171" i="22"/>
  <c r="G171" i="22"/>
  <c r="F170" i="22"/>
  <c r="F169" i="22"/>
  <c r="F168" i="22"/>
  <c r="F167" i="22"/>
  <c r="G167" i="22"/>
  <c r="F166" i="22"/>
  <c r="F165" i="22"/>
  <c r="F164" i="22"/>
  <c r="F163" i="22"/>
  <c r="G163" i="22"/>
  <c r="F162" i="22"/>
  <c r="F161" i="22"/>
  <c r="F160" i="22"/>
  <c r="F159" i="22"/>
  <c r="G159" i="22"/>
  <c r="F158" i="22"/>
  <c r="F157" i="22"/>
  <c r="F156" i="22"/>
  <c r="F155" i="22"/>
  <c r="G155" i="22"/>
  <c r="F154" i="22"/>
  <c r="F153" i="22"/>
  <c r="F152" i="22"/>
  <c r="F151" i="22"/>
  <c r="F150" i="22"/>
  <c r="F149" i="22"/>
  <c r="F148" i="22"/>
  <c r="F147" i="22"/>
  <c r="F146" i="22"/>
  <c r="D158" i="22"/>
  <c r="D159" i="22"/>
  <c r="D160" i="22"/>
  <c r="O160" i="22"/>
  <c r="D161" i="22"/>
  <c r="D162" i="22"/>
  <c r="D163" i="22"/>
  <c r="D164" i="22"/>
  <c r="O164" i="22"/>
  <c r="D165" i="22"/>
  <c r="D166" i="22"/>
  <c r="D167" i="22"/>
  <c r="D168" i="22"/>
  <c r="O168" i="22"/>
  <c r="D169" i="22"/>
  <c r="D170" i="22"/>
  <c r="D171" i="22"/>
  <c r="D172" i="22"/>
  <c r="O172" i="22"/>
  <c r="D173" i="22"/>
  <c r="D174" i="22"/>
  <c r="D175" i="22"/>
  <c r="D176" i="22"/>
  <c r="O176" i="22"/>
  <c r="D177" i="22"/>
  <c r="D178" i="22"/>
  <c r="D179" i="22"/>
  <c r="D180" i="22"/>
  <c r="O180" i="22"/>
  <c r="D181" i="22"/>
  <c r="D182" i="22"/>
  <c r="D183" i="22"/>
  <c r="D184" i="22"/>
  <c r="O184" i="22"/>
  <c r="D185" i="22"/>
  <c r="D186" i="22"/>
  <c r="D187" i="22"/>
  <c r="D188" i="22"/>
  <c r="O188" i="22"/>
  <c r="D189" i="22"/>
  <c r="D190" i="22"/>
  <c r="D191" i="22"/>
  <c r="D192" i="22"/>
  <c r="O192" i="22"/>
  <c r="D193" i="22"/>
  <c r="D194" i="22"/>
  <c r="D195" i="22"/>
  <c r="D196" i="22"/>
  <c r="O196" i="22"/>
  <c r="D197" i="22"/>
  <c r="D198" i="22"/>
  <c r="D199" i="22"/>
  <c r="D200" i="22"/>
  <c r="O200" i="22"/>
  <c r="D201" i="22"/>
  <c r="D202" i="22"/>
  <c r="D203" i="22"/>
  <c r="D204" i="22"/>
  <c r="O204" i="22"/>
  <c r="D205" i="22"/>
  <c r="D206" i="22"/>
  <c r="D207" i="22"/>
  <c r="D208" i="22"/>
  <c r="O208" i="22"/>
  <c r="D209" i="22"/>
  <c r="D210" i="22"/>
  <c r="D211" i="22"/>
  <c r="D212" i="22"/>
  <c r="O212" i="22"/>
  <c r="D213" i="22"/>
  <c r="D214" i="22"/>
  <c r="D215" i="22"/>
  <c r="D216" i="22"/>
  <c r="O216" i="22"/>
  <c r="D217" i="22"/>
  <c r="D218" i="22"/>
  <c r="D219" i="22"/>
  <c r="D220" i="22"/>
  <c r="O220" i="22"/>
  <c r="D221" i="22"/>
  <c r="D222" i="22"/>
  <c r="D223" i="22"/>
  <c r="D224" i="22"/>
  <c r="O224" i="22"/>
  <c r="D225" i="22"/>
  <c r="D226" i="22"/>
  <c r="D227" i="22"/>
  <c r="D228" i="22"/>
  <c r="O228" i="22"/>
  <c r="D229" i="22"/>
  <c r="D230" i="22"/>
  <c r="D231" i="22"/>
  <c r="D232" i="22"/>
  <c r="O232" i="22"/>
  <c r="D233" i="22"/>
  <c r="D234" i="22"/>
  <c r="D235" i="22"/>
  <c r="D236" i="22"/>
  <c r="O236" i="22"/>
  <c r="D237" i="22"/>
  <c r="D238" i="22"/>
  <c r="D239" i="22"/>
  <c r="D240" i="22"/>
  <c r="O240" i="22"/>
  <c r="D241" i="22"/>
  <c r="D242" i="22"/>
  <c r="D243" i="22"/>
  <c r="D244" i="22"/>
  <c r="O244" i="22"/>
  <c r="D245" i="22"/>
  <c r="D246" i="22"/>
  <c r="D247" i="22"/>
  <c r="D248" i="22"/>
  <c r="O248" i="22"/>
  <c r="D249" i="22"/>
  <c r="D250" i="22"/>
  <c r="D251" i="22"/>
  <c r="D252" i="22"/>
  <c r="O252" i="22"/>
  <c r="D253" i="22"/>
  <c r="D254" i="22"/>
  <c r="D255" i="22"/>
  <c r="D256" i="22"/>
  <c r="O256" i="22"/>
  <c r="D257" i="22"/>
  <c r="D258" i="22"/>
  <c r="D259" i="22"/>
  <c r="D260" i="22"/>
  <c r="O260" i="22"/>
  <c r="D261" i="22"/>
  <c r="D262" i="22"/>
  <c r="D263" i="22"/>
  <c r="D264" i="22"/>
  <c r="O264" i="22"/>
  <c r="D265" i="22"/>
  <c r="D266" i="22"/>
  <c r="D267" i="22"/>
  <c r="I267" i="22"/>
  <c r="D268" i="22"/>
  <c r="K268" i="22"/>
  <c r="D269" i="22"/>
  <c r="D270" i="22"/>
  <c r="D271" i="22"/>
  <c r="I271" i="22"/>
  <c r="D272" i="22"/>
  <c r="K272" i="22"/>
  <c r="D273" i="22"/>
  <c r="D274" i="22"/>
  <c r="D275" i="22"/>
  <c r="I275" i="22"/>
  <c r="D276" i="22"/>
  <c r="K276" i="22"/>
  <c r="D277" i="22"/>
  <c r="D278" i="22"/>
  <c r="D279" i="22"/>
  <c r="I279" i="22"/>
  <c r="D280" i="22"/>
  <c r="K280" i="22"/>
  <c r="D155" i="22"/>
  <c r="D156" i="22"/>
  <c r="D157" i="22"/>
  <c r="D147" i="22"/>
  <c r="I147" i="22"/>
  <c r="D148" i="22"/>
  <c r="D149" i="22"/>
  <c r="D150" i="22"/>
  <c r="D151" i="22"/>
  <c r="I151" i="22"/>
  <c r="D152" i="22"/>
  <c r="D153" i="22"/>
  <c r="D154" i="22"/>
  <c r="D146" i="22"/>
  <c r="K146" i="22"/>
  <c r="I280" i="22"/>
  <c r="M279" i="22"/>
  <c r="K279" i="22"/>
  <c r="O278" i="22"/>
  <c r="M278" i="22"/>
  <c r="I278" i="22"/>
  <c r="G278" i="22"/>
  <c r="O277" i="22"/>
  <c r="M277" i="22"/>
  <c r="I277" i="22"/>
  <c r="G277" i="22"/>
  <c r="I276" i="22"/>
  <c r="M275" i="22"/>
  <c r="K275" i="22"/>
  <c r="O274" i="22"/>
  <c r="M274" i="22"/>
  <c r="I274" i="22"/>
  <c r="G274" i="22"/>
  <c r="O273" i="22"/>
  <c r="M273" i="22"/>
  <c r="I273" i="22"/>
  <c r="G273" i="22"/>
  <c r="I272" i="22"/>
  <c r="M271" i="22"/>
  <c r="K271" i="22"/>
  <c r="O270" i="22"/>
  <c r="M270" i="22"/>
  <c r="I270" i="22"/>
  <c r="G270" i="22"/>
  <c r="O269" i="22"/>
  <c r="M269" i="22"/>
  <c r="I269" i="22"/>
  <c r="G269" i="22"/>
  <c r="I268" i="22"/>
  <c r="M267" i="22"/>
  <c r="K267" i="22"/>
  <c r="O266" i="22"/>
  <c r="M266" i="22"/>
  <c r="I266" i="22"/>
  <c r="G266" i="22"/>
  <c r="O265" i="22"/>
  <c r="M265" i="22"/>
  <c r="K265" i="22"/>
  <c r="I265" i="22"/>
  <c r="G265" i="22"/>
  <c r="I264" i="22"/>
  <c r="O263" i="22"/>
  <c r="M263" i="22"/>
  <c r="K263" i="22"/>
  <c r="I263" i="22"/>
  <c r="O262" i="22"/>
  <c r="M262" i="22"/>
  <c r="K262" i="22"/>
  <c r="I262" i="22"/>
  <c r="G262" i="22"/>
  <c r="O261" i="22"/>
  <c r="M261" i="22"/>
  <c r="K261" i="22"/>
  <c r="I261" i="22"/>
  <c r="G261" i="22"/>
  <c r="I260" i="22"/>
  <c r="O259" i="22"/>
  <c r="M259" i="22"/>
  <c r="K259" i="22"/>
  <c r="I259" i="22"/>
  <c r="O258" i="22"/>
  <c r="M258" i="22"/>
  <c r="K258" i="22"/>
  <c r="I258" i="22"/>
  <c r="G258" i="22"/>
  <c r="O257" i="22"/>
  <c r="M257" i="22"/>
  <c r="K257" i="22"/>
  <c r="I257" i="22"/>
  <c r="G257" i="22"/>
  <c r="I256" i="22"/>
  <c r="O255" i="22"/>
  <c r="M255" i="22"/>
  <c r="K255" i="22"/>
  <c r="I255" i="22"/>
  <c r="O254" i="22"/>
  <c r="M254" i="22"/>
  <c r="K254" i="22"/>
  <c r="I254" i="22"/>
  <c r="G254" i="22"/>
  <c r="O253" i="22"/>
  <c r="M253" i="22"/>
  <c r="K253" i="22"/>
  <c r="I253" i="22"/>
  <c r="G253" i="22"/>
  <c r="I252" i="22"/>
  <c r="O251" i="22"/>
  <c r="M251" i="22"/>
  <c r="K251" i="22"/>
  <c r="I251" i="22"/>
  <c r="O250" i="22"/>
  <c r="M250" i="22"/>
  <c r="K250" i="22"/>
  <c r="I250" i="22"/>
  <c r="G250" i="22"/>
  <c r="O249" i="22"/>
  <c r="M249" i="22"/>
  <c r="I249" i="22"/>
  <c r="G249" i="22"/>
  <c r="O247" i="22"/>
  <c r="M247" i="22"/>
  <c r="K247" i="22"/>
  <c r="I247" i="22"/>
  <c r="O246" i="22"/>
  <c r="K246" i="22"/>
  <c r="I246" i="22"/>
  <c r="G246" i="22"/>
  <c r="O245" i="22"/>
  <c r="M245" i="22"/>
  <c r="K245" i="22"/>
  <c r="I245" i="22"/>
  <c r="G245" i="22"/>
  <c r="I244" i="22"/>
  <c r="M243" i="22"/>
  <c r="K243" i="22"/>
  <c r="I243" i="22"/>
  <c r="O242" i="22"/>
  <c r="M242" i="22"/>
  <c r="K242" i="22"/>
  <c r="I242" i="22"/>
  <c r="G242" i="22"/>
  <c r="O241" i="22"/>
  <c r="M241" i="22"/>
  <c r="I241" i="22"/>
  <c r="G241" i="22"/>
  <c r="M239" i="22"/>
  <c r="K239" i="22"/>
  <c r="I239" i="22"/>
  <c r="O238" i="22"/>
  <c r="K238" i="22"/>
  <c r="I238" i="22"/>
  <c r="G238" i="22"/>
  <c r="O237" i="22"/>
  <c r="M237" i="22"/>
  <c r="I237" i="22"/>
  <c r="G237" i="22"/>
  <c r="M235" i="22"/>
  <c r="K235" i="22"/>
  <c r="I235" i="22"/>
  <c r="O234" i="22"/>
  <c r="K234" i="22"/>
  <c r="I234" i="22"/>
  <c r="G234" i="22"/>
  <c r="O233" i="22"/>
  <c r="M233" i="22"/>
  <c r="I233" i="22"/>
  <c r="G233" i="22"/>
  <c r="M231" i="22"/>
  <c r="K231" i="22"/>
  <c r="I231" i="22"/>
  <c r="O230" i="22"/>
  <c r="K230" i="22"/>
  <c r="I230" i="22"/>
  <c r="G230" i="22"/>
  <c r="O229" i="22"/>
  <c r="M229" i="22"/>
  <c r="I229" i="22"/>
  <c r="G229" i="22"/>
  <c r="I228" i="22"/>
  <c r="O227" i="22"/>
  <c r="M227" i="22"/>
  <c r="K227" i="22"/>
  <c r="I227" i="22"/>
  <c r="O226" i="22"/>
  <c r="K226" i="22"/>
  <c r="I226" i="22"/>
  <c r="G226" i="22"/>
  <c r="O225" i="22"/>
  <c r="M225" i="22"/>
  <c r="K225" i="22"/>
  <c r="I225" i="22"/>
  <c r="G225" i="22"/>
  <c r="M223" i="22"/>
  <c r="K223" i="22"/>
  <c r="I223" i="22"/>
  <c r="O222" i="22"/>
  <c r="K222" i="22"/>
  <c r="I222" i="22"/>
  <c r="G222" i="22"/>
  <c r="O221" i="22"/>
  <c r="M221" i="22"/>
  <c r="I221" i="22"/>
  <c r="G221" i="22"/>
  <c r="M219" i="22"/>
  <c r="K219" i="22"/>
  <c r="I219" i="22"/>
  <c r="O218" i="22"/>
  <c r="M218" i="22"/>
  <c r="K218" i="22"/>
  <c r="I218" i="22"/>
  <c r="G218" i="22"/>
  <c r="O217" i="22"/>
  <c r="M217" i="22"/>
  <c r="K217" i="22"/>
  <c r="I217" i="22"/>
  <c r="G217" i="22"/>
  <c r="M215" i="22"/>
  <c r="K215" i="22"/>
  <c r="I215" i="22"/>
  <c r="O214" i="22"/>
  <c r="K214" i="22"/>
  <c r="I214" i="22"/>
  <c r="G214" i="22"/>
  <c r="O213" i="22"/>
  <c r="M213" i="22"/>
  <c r="I213" i="22"/>
  <c r="G213" i="22"/>
  <c r="I212" i="22"/>
  <c r="O211" i="22"/>
  <c r="M211" i="22"/>
  <c r="K211" i="22"/>
  <c r="I211" i="22"/>
  <c r="O210" i="22"/>
  <c r="M210" i="22"/>
  <c r="K210" i="22"/>
  <c r="I210" i="22"/>
  <c r="G210" i="22"/>
  <c r="O209" i="22"/>
  <c r="M209" i="22"/>
  <c r="I209" i="22"/>
  <c r="G209" i="22"/>
  <c r="M207" i="22"/>
  <c r="K207" i="22"/>
  <c r="I207" i="22"/>
  <c r="O206" i="22"/>
  <c r="K206" i="22"/>
  <c r="I206" i="22"/>
  <c r="G206" i="22"/>
  <c r="O205" i="22"/>
  <c r="M205" i="22"/>
  <c r="I205" i="22"/>
  <c r="G205" i="22"/>
  <c r="M203" i="22"/>
  <c r="K203" i="22"/>
  <c r="I203" i="22"/>
  <c r="O202" i="22"/>
  <c r="K202" i="22"/>
  <c r="I202" i="22"/>
  <c r="G202" i="22"/>
  <c r="O201" i="22"/>
  <c r="M201" i="22"/>
  <c r="I201" i="22"/>
  <c r="G201" i="22"/>
  <c r="M199" i="22"/>
  <c r="K199" i="22"/>
  <c r="I199" i="22"/>
  <c r="O198" i="22"/>
  <c r="K198" i="22"/>
  <c r="I198" i="22"/>
  <c r="G198" i="22"/>
  <c r="O197" i="22"/>
  <c r="M197" i="22"/>
  <c r="I197" i="22"/>
  <c r="G197" i="22"/>
  <c r="I196" i="22"/>
  <c r="M195" i="22"/>
  <c r="K195" i="22"/>
  <c r="I195" i="22"/>
  <c r="O194" i="22"/>
  <c r="K194" i="22"/>
  <c r="I194" i="22"/>
  <c r="G194" i="22"/>
  <c r="O193" i="22"/>
  <c r="M193" i="22"/>
  <c r="I193" i="22"/>
  <c r="G193" i="22"/>
  <c r="M191" i="22"/>
  <c r="K191" i="22"/>
  <c r="I191" i="22"/>
  <c r="O190" i="22"/>
  <c r="K190" i="22"/>
  <c r="I190" i="22"/>
  <c r="G190" i="22"/>
  <c r="O189" i="22"/>
  <c r="M189" i="22"/>
  <c r="K189" i="22"/>
  <c r="I189" i="22"/>
  <c r="G189" i="22"/>
  <c r="M187" i="22"/>
  <c r="K187" i="22"/>
  <c r="I187" i="22"/>
  <c r="O186" i="22"/>
  <c r="M186" i="22"/>
  <c r="K186" i="22"/>
  <c r="I186" i="22"/>
  <c r="G186" i="22"/>
  <c r="O185" i="22"/>
  <c r="M185" i="22"/>
  <c r="I185" i="22"/>
  <c r="G185" i="22"/>
  <c r="O183" i="22"/>
  <c r="M183" i="22"/>
  <c r="K183" i="22"/>
  <c r="I183" i="22"/>
  <c r="O182" i="22"/>
  <c r="K182" i="22"/>
  <c r="I182" i="22"/>
  <c r="G182" i="22"/>
  <c r="O181" i="22"/>
  <c r="M181" i="22"/>
  <c r="K181" i="22"/>
  <c r="I181" i="22"/>
  <c r="G181" i="22"/>
  <c r="I180" i="22"/>
  <c r="M179" i="22"/>
  <c r="K179" i="22"/>
  <c r="I179" i="22"/>
  <c r="O178" i="22"/>
  <c r="M178" i="22"/>
  <c r="K178" i="22"/>
  <c r="I178" i="22"/>
  <c r="G178" i="22"/>
  <c r="O177" i="22"/>
  <c r="M177" i="22"/>
  <c r="I177" i="22"/>
  <c r="G177" i="22"/>
  <c r="M175" i="22"/>
  <c r="K175" i="22"/>
  <c r="I175" i="22"/>
  <c r="O174" i="22"/>
  <c r="K174" i="22"/>
  <c r="I174" i="22"/>
  <c r="G174" i="22"/>
  <c r="O173" i="22"/>
  <c r="M173" i="22"/>
  <c r="I173" i="22"/>
  <c r="G173" i="22"/>
  <c r="M171" i="22"/>
  <c r="K171" i="22"/>
  <c r="I171" i="22"/>
  <c r="O170" i="22"/>
  <c r="K170" i="22"/>
  <c r="I170" i="22"/>
  <c r="G170" i="22"/>
  <c r="O169" i="22"/>
  <c r="M169" i="22"/>
  <c r="I169" i="22"/>
  <c r="G169" i="22"/>
  <c r="M167" i="22"/>
  <c r="K167" i="22"/>
  <c r="I167" i="22"/>
  <c r="O166" i="22"/>
  <c r="K166" i="22"/>
  <c r="I166" i="22"/>
  <c r="G166" i="22"/>
  <c r="O165" i="22"/>
  <c r="M165" i="22"/>
  <c r="I165" i="22"/>
  <c r="G165" i="22"/>
  <c r="I164" i="22"/>
  <c r="O163" i="22"/>
  <c r="M163" i="22"/>
  <c r="K163" i="22"/>
  <c r="I163" i="22"/>
  <c r="O162" i="22"/>
  <c r="K162" i="22"/>
  <c r="I162" i="22"/>
  <c r="G162" i="22"/>
  <c r="O161" i="22"/>
  <c r="M161" i="22"/>
  <c r="K161" i="22"/>
  <c r="I161" i="22"/>
  <c r="G161" i="22"/>
  <c r="M159" i="22"/>
  <c r="K159" i="22"/>
  <c r="I159" i="22"/>
  <c r="O158" i="22"/>
  <c r="K158" i="22"/>
  <c r="I158" i="22"/>
  <c r="G158" i="22"/>
  <c r="O157" i="22"/>
  <c r="M157" i="22"/>
  <c r="I157" i="22"/>
  <c r="G157" i="22"/>
  <c r="O156" i="22"/>
  <c r="M156" i="22"/>
  <c r="K156" i="22"/>
  <c r="G156" i="22"/>
  <c r="M155" i="22"/>
  <c r="K155" i="22"/>
  <c r="I155" i="22"/>
  <c r="O154" i="22"/>
  <c r="M154" i="22"/>
  <c r="K154" i="22"/>
  <c r="I154" i="22"/>
  <c r="G154" i="22"/>
  <c r="O153" i="22"/>
  <c r="M153" i="22"/>
  <c r="K153" i="22"/>
  <c r="I153" i="22"/>
  <c r="G153" i="22"/>
  <c r="O152" i="22"/>
  <c r="M152" i="22"/>
  <c r="K152" i="22"/>
  <c r="I152" i="22"/>
  <c r="G152" i="22"/>
  <c r="K151" i="22"/>
  <c r="O150" i="22"/>
  <c r="M150" i="22"/>
  <c r="K150" i="22"/>
  <c r="I150" i="22"/>
  <c r="G150" i="22"/>
  <c r="O149" i="22"/>
  <c r="M149" i="22"/>
  <c r="K149" i="22"/>
  <c r="I149" i="22"/>
  <c r="G149" i="22"/>
  <c r="O148" i="22"/>
  <c r="M148" i="22"/>
  <c r="K148" i="22"/>
  <c r="I148" i="22"/>
  <c r="G148" i="22"/>
  <c r="K147" i="22"/>
  <c r="O6" i="22"/>
  <c r="O7" i="22"/>
  <c r="O8" i="22"/>
  <c r="O9" i="22"/>
  <c r="O10" i="22"/>
  <c r="O11" i="22"/>
  <c r="O12" i="22"/>
  <c r="O13" i="22"/>
  <c r="O14" i="22"/>
  <c r="O15" i="22"/>
  <c r="O16" i="22"/>
  <c r="O17" i="22"/>
  <c r="O18" i="22"/>
  <c r="O19" i="22"/>
  <c r="O20" i="22"/>
  <c r="O21" i="22"/>
  <c r="O22" i="22"/>
  <c r="O23" i="22"/>
  <c r="O24" i="22"/>
  <c r="O25" i="22"/>
  <c r="O26" i="22"/>
  <c r="O27" i="22"/>
  <c r="O28" i="22"/>
  <c r="O29" i="22"/>
  <c r="O30" i="22"/>
  <c r="O31" i="22"/>
  <c r="O32" i="22"/>
  <c r="O33" i="22"/>
  <c r="O34" i="22"/>
  <c r="O35" i="22"/>
  <c r="O36" i="22"/>
  <c r="O37" i="22"/>
  <c r="O38" i="22"/>
  <c r="O39" i="22"/>
  <c r="O40" i="22"/>
  <c r="O41" i="22"/>
  <c r="O42" i="22"/>
  <c r="O43" i="22"/>
  <c r="O44" i="22"/>
  <c r="O45" i="22"/>
  <c r="O46" i="22"/>
  <c r="O47" i="22"/>
  <c r="O48" i="22"/>
  <c r="O49" i="22"/>
  <c r="O50" i="22"/>
  <c r="O51" i="22"/>
  <c r="O52" i="22"/>
  <c r="O53" i="22"/>
  <c r="O54" i="22"/>
  <c r="O55" i="22"/>
  <c r="O56" i="22"/>
  <c r="O57" i="22"/>
  <c r="O58" i="22"/>
  <c r="O59" i="22"/>
  <c r="O60" i="22"/>
  <c r="O61" i="22"/>
  <c r="O62" i="22"/>
  <c r="O63" i="22"/>
  <c r="O64" i="22"/>
  <c r="O65" i="22"/>
  <c r="O66" i="22"/>
  <c r="O67" i="22"/>
  <c r="O68" i="22"/>
  <c r="O69" i="22"/>
  <c r="O70" i="22"/>
  <c r="O71" i="22"/>
  <c r="O72" i="22"/>
  <c r="O73" i="22"/>
  <c r="O74" i="22"/>
  <c r="O75" i="22"/>
  <c r="O76" i="22"/>
  <c r="O77" i="22"/>
  <c r="O78" i="22"/>
  <c r="O79" i="22"/>
  <c r="O80" i="22"/>
  <c r="O81" i="22"/>
  <c r="O82" i="22"/>
  <c r="O83" i="22"/>
  <c r="O84" i="22"/>
  <c r="O85" i="22"/>
  <c r="O86" i="22"/>
  <c r="O87" i="22"/>
  <c r="O88" i="22"/>
  <c r="O89" i="22"/>
  <c r="O90" i="22"/>
  <c r="O91" i="22"/>
  <c r="O92" i="22"/>
  <c r="O93" i="22"/>
  <c r="O94" i="22"/>
  <c r="O95" i="22"/>
  <c r="O96" i="22"/>
  <c r="O97" i="22"/>
  <c r="O98" i="22"/>
  <c r="O99" i="22"/>
  <c r="O100" i="22"/>
  <c r="O101" i="22"/>
  <c r="O102" i="22"/>
  <c r="O103" i="22"/>
  <c r="O104" i="22"/>
  <c r="O105" i="22"/>
  <c r="O106" i="22"/>
  <c r="O107" i="22"/>
  <c r="O108" i="22"/>
  <c r="O109" i="22"/>
  <c r="O110" i="22"/>
  <c r="O111" i="22"/>
  <c r="O112" i="22"/>
  <c r="O113" i="22"/>
  <c r="O114" i="22"/>
  <c r="O115" i="22"/>
  <c r="O116" i="22"/>
  <c r="O117" i="22"/>
  <c r="O118" i="22"/>
  <c r="O119" i="22"/>
  <c r="O120" i="22"/>
  <c r="O121" i="22"/>
  <c r="O122" i="22"/>
  <c r="O123" i="22"/>
  <c r="O124" i="22"/>
  <c r="M6" i="22"/>
  <c r="M7" i="22"/>
  <c r="M8" i="22"/>
  <c r="M9" i="22"/>
  <c r="M10" i="22"/>
  <c r="M11" i="22"/>
  <c r="M12" i="22"/>
  <c r="M13" i="22"/>
  <c r="M14" i="22"/>
  <c r="M15" i="22"/>
  <c r="M16" i="22"/>
  <c r="M17" i="22"/>
  <c r="M18" i="22"/>
  <c r="M19" i="22"/>
  <c r="M20" i="22"/>
  <c r="M21" i="22"/>
  <c r="M22" i="22"/>
  <c r="M23" i="22"/>
  <c r="M24" i="22"/>
  <c r="M25" i="22"/>
  <c r="M26" i="22"/>
  <c r="M27" i="22"/>
  <c r="M28" i="22"/>
  <c r="M29" i="22"/>
  <c r="M30" i="22"/>
  <c r="M31" i="22"/>
  <c r="M32" i="22"/>
  <c r="M33" i="22"/>
  <c r="M34" i="22"/>
  <c r="M35" i="22"/>
  <c r="M36" i="22"/>
  <c r="M37" i="22"/>
  <c r="M38" i="22"/>
  <c r="M39" i="22"/>
  <c r="M40" i="22"/>
  <c r="M41" i="22"/>
  <c r="M42" i="22"/>
  <c r="M43" i="22"/>
  <c r="M44" i="22"/>
  <c r="M45" i="22"/>
  <c r="M46" i="22"/>
  <c r="M47" i="22"/>
  <c r="M48" i="22"/>
  <c r="M49" i="22"/>
  <c r="M50" i="22"/>
  <c r="M51" i="22"/>
  <c r="M52" i="22"/>
  <c r="M53" i="22"/>
  <c r="M54" i="22"/>
  <c r="M55" i="22"/>
  <c r="M56" i="22"/>
  <c r="M57" i="22"/>
  <c r="M58" i="22"/>
  <c r="M59" i="22"/>
  <c r="M60" i="22"/>
  <c r="M61" i="22"/>
  <c r="M62" i="22"/>
  <c r="M63" i="22"/>
  <c r="M64" i="22"/>
  <c r="M65" i="22"/>
  <c r="M66" i="22"/>
  <c r="M67" i="22"/>
  <c r="M68" i="22"/>
  <c r="M69" i="22"/>
  <c r="M70" i="22"/>
  <c r="M71" i="22"/>
  <c r="M72" i="22"/>
  <c r="M73" i="22"/>
  <c r="M74" i="22"/>
  <c r="M75" i="22"/>
  <c r="M76" i="22"/>
  <c r="M77" i="22"/>
  <c r="M78" i="22"/>
  <c r="M79" i="22"/>
  <c r="M80" i="22"/>
  <c r="M81" i="22"/>
  <c r="M82" i="22"/>
  <c r="M83" i="22"/>
  <c r="M84" i="22"/>
  <c r="M85" i="22"/>
  <c r="M86" i="22"/>
  <c r="M87" i="22"/>
  <c r="M88" i="22"/>
  <c r="M89" i="22"/>
  <c r="M90" i="22"/>
  <c r="M91" i="22"/>
  <c r="M92" i="22"/>
  <c r="M93" i="22"/>
  <c r="M94" i="22"/>
  <c r="M95" i="22"/>
  <c r="M96" i="22"/>
  <c r="M97" i="22"/>
  <c r="M98" i="22"/>
  <c r="M99" i="22"/>
  <c r="M100" i="22"/>
  <c r="M101" i="22"/>
  <c r="M102" i="22"/>
  <c r="M103" i="22"/>
  <c r="M104" i="22"/>
  <c r="M105" i="22"/>
  <c r="M106" i="22"/>
  <c r="M107" i="22"/>
  <c r="M108" i="22"/>
  <c r="M109" i="22"/>
  <c r="M110" i="22"/>
  <c r="M111" i="22"/>
  <c r="M112" i="22"/>
  <c r="M113" i="22"/>
  <c r="M114" i="22"/>
  <c r="M115" i="22"/>
  <c r="M116" i="22"/>
  <c r="M117" i="22"/>
  <c r="M118" i="22"/>
  <c r="M119" i="22"/>
  <c r="M120" i="22"/>
  <c r="M121" i="22"/>
  <c r="M122" i="22"/>
  <c r="M123" i="22"/>
  <c r="M124" i="22"/>
  <c r="K6" i="22"/>
  <c r="K7" i="22"/>
  <c r="K8" i="22"/>
  <c r="K9" i="22"/>
  <c r="K10" i="22"/>
  <c r="K11" i="22"/>
  <c r="K12" i="22"/>
  <c r="K13" i="22"/>
  <c r="K14" i="22"/>
  <c r="K15" i="22"/>
  <c r="K16" i="22"/>
  <c r="K17" i="22"/>
  <c r="K18" i="22"/>
  <c r="K19" i="22"/>
  <c r="K20" i="22"/>
  <c r="K21" i="22"/>
  <c r="K22" i="22"/>
  <c r="K23" i="22"/>
  <c r="K24" i="22"/>
  <c r="K25" i="22"/>
  <c r="K26" i="22"/>
  <c r="K27" i="22"/>
  <c r="K28" i="22"/>
  <c r="K29" i="22"/>
  <c r="K30" i="22"/>
  <c r="K31" i="22"/>
  <c r="K32" i="22"/>
  <c r="K33" i="22"/>
  <c r="K34" i="22"/>
  <c r="K35" i="22"/>
  <c r="K36" i="22"/>
  <c r="K37" i="22"/>
  <c r="K38" i="22"/>
  <c r="K39" i="22"/>
  <c r="K40" i="22"/>
  <c r="K41" i="22"/>
  <c r="K42" i="22"/>
  <c r="K43" i="22"/>
  <c r="K44" i="22"/>
  <c r="K45" i="22"/>
  <c r="K46" i="22"/>
  <c r="K47" i="22"/>
  <c r="K48" i="22"/>
  <c r="K49" i="22"/>
  <c r="K50" i="22"/>
  <c r="K51" i="22"/>
  <c r="K52" i="22"/>
  <c r="K53" i="22"/>
  <c r="K54" i="22"/>
  <c r="K55" i="22"/>
  <c r="K56" i="22"/>
  <c r="K57" i="22"/>
  <c r="K58" i="22"/>
  <c r="K59" i="22"/>
  <c r="K60" i="22"/>
  <c r="K61" i="22"/>
  <c r="K62" i="22"/>
  <c r="K63" i="22"/>
  <c r="K64" i="22"/>
  <c r="K65" i="22"/>
  <c r="K66" i="22"/>
  <c r="K67" i="22"/>
  <c r="K68" i="22"/>
  <c r="K69" i="22"/>
  <c r="K70" i="22"/>
  <c r="K71" i="22"/>
  <c r="K72" i="22"/>
  <c r="K73" i="22"/>
  <c r="K74" i="22"/>
  <c r="K75" i="22"/>
  <c r="K76" i="22"/>
  <c r="K77" i="22"/>
  <c r="K78" i="22"/>
  <c r="K79" i="22"/>
  <c r="K80" i="22"/>
  <c r="K81" i="22"/>
  <c r="K82" i="22"/>
  <c r="K83" i="22"/>
  <c r="K84" i="22"/>
  <c r="K85" i="22"/>
  <c r="K86" i="22"/>
  <c r="K87" i="22"/>
  <c r="K88" i="22"/>
  <c r="K89" i="22"/>
  <c r="K90" i="22"/>
  <c r="K91" i="22"/>
  <c r="K92" i="22"/>
  <c r="K93" i="22"/>
  <c r="K94" i="22"/>
  <c r="K95" i="22"/>
  <c r="K96" i="22"/>
  <c r="K97" i="22"/>
  <c r="K98" i="22"/>
  <c r="K99" i="22"/>
  <c r="K100" i="22"/>
  <c r="K101" i="22"/>
  <c r="K102" i="22"/>
  <c r="K103" i="22"/>
  <c r="K104" i="22"/>
  <c r="K105" i="22"/>
  <c r="K106" i="22"/>
  <c r="K107" i="22"/>
  <c r="K108" i="22"/>
  <c r="K109" i="22"/>
  <c r="K110" i="22"/>
  <c r="K111" i="22"/>
  <c r="K112" i="22"/>
  <c r="K113" i="22"/>
  <c r="K114" i="22"/>
  <c r="K115" i="22"/>
  <c r="K116" i="22"/>
  <c r="K117" i="22"/>
  <c r="K118" i="22"/>
  <c r="K119" i="22"/>
  <c r="K120" i="22"/>
  <c r="K121" i="22"/>
  <c r="K122" i="22"/>
  <c r="K123" i="22"/>
  <c r="K124" i="22"/>
  <c r="I6" i="22"/>
  <c r="I7" i="22"/>
  <c r="I8" i="22"/>
  <c r="I9" i="22"/>
  <c r="I10" i="22"/>
  <c r="I11" i="22"/>
  <c r="I12" i="22"/>
  <c r="I13" i="22"/>
  <c r="I14" i="22"/>
  <c r="I15" i="22"/>
  <c r="I16" i="22"/>
  <c r="I17" i="22"/>
  <c r="I18" i="22"/>
  <c r="I19" i="22"/>
  <c r="I20" i="22"/>
  <c r="I21" i="22"/>
  <c r="I22" i="22"/>
  <c r="I23" i="22"/>
  <c r="I24"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I51" i="22"/>
  <c r="I52" i="22"/>
  <c r="I53" i="22"/>
  <c r="I54" i="22"/>
  <c r="I55" i="22"/>
  <c r="I56" i="22"/>
  <c r="I57" i="22"/>
  <c r="I58" i="22"/>
  <c r="I59" i="22"/>
  <c r="I60" i="22"/>
  <c r="I61" i="22"/>
  <c r="I62" i="22"/>
  <c r="I63" i="22"/>
  <c r="I64" i="22"/>
  <c r="I65" i="22"/>
  <c r="I66" i="22"/>
  <c r="I67" i="22"/>
  <c r="I68" i="22"/>
  <c r="I69" i="22"/>
  <c r="I70" i="22"/>
  <c r="I71" i="22"/>
  <c r="I72" i="22"/>
  <c r="I73" i="22"/>
  <c r="I74" i="22"/>
  <c r="I75" i="22"/>
  <c r="I76" i="22"/>
  <c r="I77" i="22"/>
  <c r="I78" i="22"/>
  <c r="I79" i="22"/>
  <c r="I80" i="22"/>
  <c r="I81" i="22"/>
  <c r="I82" i="22"/>
  <c r="I83" i="22"/>
  <c r="I84" i="22"/>
  <c r="I85" i="22"/>
  <c r="I86" i="22"/>
  <c r="I87" i="22"/>
  <c r="I88" i="22"/>
  <c r="I89" i="22"/>
  <c r="I90" i="22"/>
  <c r="I91" i="22"/>
  <c r="I92" i="22"/>
  <c r="I93" i="22"/>
  <c r="I94" i="22"/>
  <c r="I95" i="22"/>
  <c r="I96" i="22"/>
  <c r="I97" i="22"/>
  <c r="I98" i="22"/>
  <c r="I99" i="22"/>
  <c r="I100" i="22"/>
  <c r="I101" i="22"/>
  <c r="I102" i="22"/>
  <c r="I103" i="22"/>
  <c r="I104" i="22"/>
  <c r="I105" i="22"/>
  <c r="I106" i="22"/>
  <c r="I107" i="22"/>
  <c r="I108" i="22"/>
  <c r="I109" i="22"/>
  <c r="I110" i="22"/>
  <c r="I111" i="22"/>
  <c r="I112" i="22"/>
  <c r="I113" i="22"/>
  <c r="I114" i="22"/>
  <c r="I115" i="22"/>
  <c r="I116" i="22"/>
  <c r="I117" i="22"/>
  <c r="I118" i="22"/>
  <c r="I119" i="22"/>
  <c r="I120" i="22"/>
  <c r="I121" i="22"/>
  <c r="I122" i="22"/>
  <c r="I123" i="22"/>
  <c r="I124" i="22"/>
  <c r="G6" i="22"/>
  <c r="G7" i="22"/>
  <c r="G8" i="22"/>
  <c r="G9" i="22"/>
  <c r="G10" i="22"/>
  <c r="G11" i="22"/>
  <c r="G12" i="22"/>
  <c r="G13" i="22"/>
  <c r="G14" i="22"/>
  <c r="G15" i="22"/>
  <c r="G16" i="22"/>
  <c r="G17" i="22"/>
  <c r="G18" i="22"/>
  <c r="G19" i="22"/>
  <c r="G20" i="22"/>
  <c r="G21" i="22"/>
  <c r="G22" i="22"/>
  <c r="G23" i="22"/>
  <c r="G24" i="22"/>
  <c r="G25" i="22"/>
  <c r="G26" i="22"/>
  <c r="G27" i="22"/>
  <c r="G28" i="22"/>
  <c r="G29" i="22"/>
  <c r="G30" i="22"/>
  <c r="G31" i="22"/>
  <c r="G32" i="22"/>
  <c r="G33" i="22"/>
  <c r="G34" i="22"/>
  <c r="G35" i="22"/>
  <c r="G36" i="22"/>
  <c r="G37" i="22"/>
  <c r="G38" i="22"/>
  <c r="G39" i="22"/>
  <c r="G40" i="22"/>
  <c r="G41" i="22"/>
  <c r="G42" i="22"/>
  <c r="G43" i="22"/>
  <c r="G44" i="22"/>
  <c r="G45" i="22"/>
  <c r="G46" i="22"/>
  <c r="G47" i="22"/>
  <c r="G48" i="22"/>
  <c r="G49" i="22"/>
  <c r="G50" i="22"/>
  <c r="G51" i="22"/>
  <c r="G52" i="22"/>
  <c r="G53" i="22"/>
  <c r="G54" i="22"/>
  <c r="G55" i="22"/>
  <c r="G56" i="22"/>
  <c r="G57" i="22"/>
  <c r="G58" i="22"/>
  <c r="G59" i="22"/>
  <c r="G60" i="22"/>
  <c r="G61" i="22"/>
  <c r="G62" i="22"/>
  <c r="G63" i="22"/>
  <c r="G64" i="22"/>
  <c r="G65" i="22"/>
  <c r="G66" i="22"/>
  <c r="G67" i="22"/>
  <c r="G68" i="22"/>
  <c r="G69" i="22"/>
  <c r="G70" i="22"/>
  <c r="G71" i="22"/>
  <c r="G72" i="22"/>
  <c r="G73" i="22"/>
  <c r="G74" i="22"/>
  <c r="G75" i="22"/>
  <c r="G76" i="22"/>
  <c r="G77" i="22"/>
  <c r="G78" i="22"/>
  <c r="G79" i="22"/>
  <c r="G80" i="22"/>
  <c r="G81" i="22"/>
  <c r="G82" i="22"/>
  <c r="G83" i="22"/>
  <c r="G84" i="22"/>
  <c r="G85" i="22"/>
  <c r="G86" i="22"/>
  <c r="G87" i="22"/>
  <c r="G88" i="22"/>
  <c r="G89" i="22"/>
  <c r="G90" i="22"/>
  <c r="G91" i="22"/>
  <c r="G92" i="22"/>
  <c r="G93" i="22"/>
  <c r="G94" i="22"/>
  <c r="G95" i="22"/>
  <c r="G96" i="22"/>
  <c r="G97" i="22"/>
  <c r="G98" i="22"/>
  <c r="G99" i="22"/>
  <c r="G100" i="22"/>
  <c r="G101" i="22"/>
  <c r="G102" i="22"/>
  <c r="G103" i="22"/>
  <c r="G104" i="22"/>
  <c r="G105" i="22"/>
  <c r="G106" i="22"/>
  <c r="G107" i="22"/>
  <c r="G108" i="22"/>
  <c r="G109" i="22"/>
  <c r="G110" i="22"/>
  <c r="G111" i="22"/>
  <c r="G112" i="22"/>
  <c r="G113" i="22"/>
  <c r="G114" i="22"/>
  <c r="G115" i="22"/>
  <c r="G116" i="22"/>
  <c r="G117" i="22"/>
  <c r="G118" i="22"/>
  <c r="G119" i="22"/>
  <c r="G120" i="22"/>
  <c r="G121" i="22"/>
  <c r="G122" i="22"/>
  <c r="G123" i="22"/>
  <c r="G124" i="22"/>
  <c r="O5" i="22"/>
  <c r="M5" i="22"/>
  <c r="K5" i="22"/>
  <c r="I5" i="22"/>
  <c r="G5" i="22"/>
  <c r="N207" i="12"/>
  <c r="D207" i="12"/>
  <c r="O207" i="12"/>
  <c r="N208" i="12"/>
  <c r="D208" i="12"/>
  <c r="N209" i="12"/>
  <c r="D209" i="12"/>
  <c r="O209" i="12"/>
  <c r="N210" i="12"/>
  <c r="D210" i="12"/>
  <c r="N211" i="12"/>
  <c r="D211" i="12"/>
  <c r="O211" i="12"/>
  <c r="N212" i="12"/>
  <c r="D212" i="12"/>
  <c r="N213" i="12"/>
  <c r="D213" i="12"/>
  <c r="O213" i="12"/>
  <c r="N214" i="12"/>
  <c r="D214" i="12"/>
  <c r="N215" i="12"/>
  <c r="D215" i="12"/>
  <c r="O215" i="12"/>
  <c r="N216" i="12"/>
  <c r="D216" i="12"/>
  <c r="N217" i="12"/>
  <c r="D217" i="12"/>
  <c r="O217" i="12"/>
  <c r="N218" i="12"/>
  <c r="D218" i="12"/>
  <c r="N219" i="12"/>
  <c r="D219" i="12"/>
  <c r="O219" i="12"/>
  <c r="N220" i="12"/>
  <c r="D220" i="12"/>
  <c r="N221" i="12"/>
  <c r="D221" i="12"/>
  <c r="O221" i="12"/>
  <c r="N222" i="12"/>
  <c r="D222" i="12"/>
  <c r="N223" i="12"/>
  <c r="D223" i="12"/>
  <c r="O223" i="12"/>
  <c r="N224" i="12"/>
  <c r="D224" i="12"/>
  <c r="N225" i="12"/>
  <c r="D225" i="12"/>
  <c r="O225" i="12"/>
  <c r="N226" i="12"/>
  <c r="D226" i="12"/>
  <c r="N227" i="12"/>
  <c r="D227" i="12"/>
  <c r="O227" i="12"/>
  <c r="N228" i="12"/>
  <c r="D228" i="12"/>
  <c r="N229" i="12"/>
  <c r="D229" i="12"/>
  <c r="O229" i="12"/>
  <c r="N230" i="12"/>
  <c r="D230" i="12"/>
  <c r="N231" i="12"/>
  <c r="D231" i="12"/>
  <c r="O231" i="12"/>
  <c r="N232" i="12"/>
  <c r="D232" i="12"/>
  <c r="N233" i="12"/>
  <c r="D233" i="12"/>
  <c r="O233" i="12"/>
  <c r="N234" i="12"/>
  <c r="D234" i="12"/>
  <c r="N235" i="12"/>
  <c r="D235" i="12"/>
  <c r="O235" i="12"/>
  <c r="N236" i="12"/>
  <c r="D236" i="12"/>
  <c r="N237" i="12"/>
  <c r="D237" i="12"/>
  <c r="O237" i="12"/>
  <c r="N238" i="12"/>
  <c r="D238" i="12"/>
  <c r="N239" i="12"/>
  <c r="D239" i="12"/>
  <c r="O239" i="12"/>
  <c r="N240" i="12"/>
  <c r="D240" i="12"/>
  <c r="O240" i="12"/>
  <c r="N241" i="12"/>
  <c r="D241" i="12"/>
  <c r="N242" i="12"/>
  <c r="D242" i="12"/>
  <c r="O242" i="12"/>
  <c r="N243" i="12"/>
  <c r="D243" i="12"/>
  <c r="N244" i="12"/>
  <c r="D244" i="12"/>
  <c r="O244" i="12"/>
  <c r="N245" i="12"/>
  <c r="D245" i="12"/>
  <c r="N246" i="12"/>
  <c r="D246" i="12"/>
  <c r="O246" i="12"/>
  <c r="N247" i="12"/>
  <c r="D247" i="12"/>
  <c r="N248" i="12"/>
  <c r="D248" i="12"/>
  <c r="O248" i="12"/>
  <c r="N249" i="12"/>
  <c r="D249" i="12"/>
  <c r="N250" i="12"/>
  <c r="D250" i="12"/>
  <c r="O250" i="12"/>
  <c r="N251" i="12"/>
  <c r="D251" i="12"/>
  <c r="N252" i="12"/>
  <c r="D252" i="12"/>
  <c r="O252" i="12"/>
  <c r="N253" i="12"/>
  <c r="D253" i="12"/>
  <c r="N254" i="12"/>
  <c r="D254" i="12"/>
  <c r="O254" i="12"/>
  <c r="N255" i="12"/>
  <c r="O255" i="12"/>
  <c r="D255" i="12"/>
  <c r="N256" i="12"/>
  <c r="D256" i="12"/>
  <c r="O256" i="12"/>
  <c r="N257" i="12"/>
  <c r="D257" i="12"/>
  <c r="N258" i="12"/>
  <c r="D258" i="12"/>
  <c r="O258" i="12"/>
  <c r="N259" i="12"/>
  <c r="D259" i="12"/>
  <c r="N260" i="12"/>
  <c r="D260" i="12"/>
  <c r="O260" i="12"/>
  <c r="N261" i="12"/>
  <c r="D261" i="12"/>
  <c r="N262" i="12"/>
  <c r="D262" i="12"/>
  <c r="O262" i="12"/>
  <c r="N263" i="12"/>
  <c r="D263" i="12"/>
  <c r="N264" i="12"/>
  <c r="D264" i="12"/>
  <c r="O264" i="12"/>
  <c r="N265" i="12"/>
  <c r="D265" i="12"/>
  <c r="N266" i="12"/>
  <c r="D266" i="12"/>
  <c r="O266" i="12"/>
  <c r="N267" i="12"/>
  <c r="D267" i="12"/>
  <c r="N268" i="12"/>
  <c r="D268" i="12"/>
  <c r="O268" i="12"/>
  <c r="N269" i="12"/>
  <c r="D269" i="12"/>
  <c r="N270" i="12"/>
  <c r="D270" i="12"/>
  <c r="O270" i="12"/>
  <c r="N271" i="12"/>
  <c r="O271" i="12"/>
  <c r="D271" i="12"/>
  <c r="N272" i="12"/>
  <c r="D272" i="12"/>
  <c r="N273" i="12"/>
  <c r="D273" i="12"/>
  <c r="O273" i="12"/>
  <c r="N274" i="12"/>
  <c r="D274" i="12"/>
  <c r="N275" i="12"/>
  <c r="D275" i="12"/>
  <c r="O275" i="12"/>
  <c r="N276" i="12"/>
  <c r="D276" i="12"/>
  <c r="N277" i="12"/>
  <c r="D277" i="12"/>
  <c r="O277" i="12"/>
  <c r="N278" i="12"/>
  <c r="D278" i="12"/>
  <c r="N279" i="12"/>
  <c r="D279" i="12"/>
  <c r="O279" i="12"/>
  <c r="N280" i="12"/>
  <c r="D280" i="12"/>
  <c r="N281" i="12"/>
  <c r="D281" i="12"/>
  <c r="O281" i="12"/>
  <c r="N282" i="12"/>
  <c r="D282" i="12"/>
  <c r="N283" i="12"/>
  <c r="D283" i="12"/>
  <c r="O283" i="12"/>
  <c r="N284" i="12"/>
  <c r="D284" i="12"/>
  <c r="N285" i="12"/>
  <c r="D285" i="12"/>
  <c r="O285" i="12"/>
  <c r="N286" i="12"/>
  <c r="D286" i="12"/>
  <c r="N287" i="12"/>
  <c r="D287" i="12"/>
  <c r="O287" i="12"/>
  <c r="N288" i="12"/>
  <c r="D288" i="12"/>
  <c r="N289" i="12"/>
  <c r="D289" i="12"/>
  <c r="O289" i="12"/>
  <c r="N290" i="12"/>
  <c r="D290" i="12"/>
  <c r="N291" i="12"/>
  <c r="D291" i="12"/>
  <c r="O291" i="12"/>
  <c r="N292" i="12"/>
  <c r="D292" i="12"/>
  <c r="N293" i="12"/>
  <c r="D293" i="12"/>
  <c r="O293" i="12"/>
  <c r="N294" i="12"/>
  <c r="D294" i="12"/>
  <c r="N295" i="12"/>
  <c r="D295" i="12"/>
  <c r="O295" i="12"/>
  <c r="N296" i="12"/>
  <c r="D296" i="12"/>
  <c r="N297" i="12"/>
  <c r="D297" i="12"/>
  <c r="N298" i="12"/>
  <c r="D298" i="12"/>
  <c r="N299" i="12"/>
  <c r="D299" i="12"/>
  <c r="N300" i="12"/>
  <c r="D300" i="12"/>
  <c r="N301" i="12"/>
  <c r="D301" i="12"/>
  <c r="O301" i="12"/>
  <c r="N302" i="12"/>
  <c r="D302" i="12"/>
  <c r="N303" i="12"/>
  <c r="D303" i="12"/>
  <c r="I303" i="12"/>
  <c r="O303" i="12"/>
  <c r="N304" i="12"/>
  <c r="D304" i="12"/>
  <c r="O304" i="12"/>
  <c r="N305" i="12"/>
  <c r="D305" i="12"/>
  <c r="N306" i="12"/>
  <c r="D306" i="12"/>
  <c r="O306" i="12"/>
  <c r="N307" i="12"/>
  <c r="D307" i="12"/>
  <c r="N308" i="12"/>
  <c r="D308" i="12"/>
  <c r="N309" i="12"/>
  <c r="D309" i="12"/>
  <c r="N310" i="12"/>
  <c r="D310" i="12"/>
  <c r="N311" i="12"/>
  <c r="D311" i="12"/>
  <c r="N312" i="12"/>
  <c r="D312" i="12"/>
  <c r="N313" i="12"/>
  <c r="D313" i="12"/>
  <c r="N314" i="12"/>
  <c r="D314" i="12"/>
  <c r="N315" i="12"/>
  <c r="D315" i="12"/>
  <c r="N316" i="12"/>
  <c r="D316" i="12"/>
  <c r="N317" i="12"/>
  <c r="D317" i="12"/>
  <c r="N318" i="12"/>
  <c r="D318" i="12"/>
  <c r="N319" i="12"/>
  <c r="D319" i="12"/>
  <c r="N320" i="12"/>
  <c r="D320" i="12"/>
  <c r="N321" i="12"/>
  <c r="D321" i="12"/>
  <c r="N322" i="12"/>
  <c r="D322" i="12"/>
  <c r="N323" i="12"/>
  <c r="O323" i="12"/>
  <c r="D323" i="12"/>
  <c r="N324" i="12"/>
  <c r="D324" i="12"/>
  <c r="N325" i="12"/>
  <c r="D325" i="12"/>
  <c r="O325" i="12"/>
  <c r="N326" i="12"/>
  <c r="D326" i="12"/>
  <c r="N327" i="12"/>
  <c r="D327" i="12"/>
  <c r="N328" i="12"/>
  <c r="D328" i="12"/>
  <c r="N329" i="12"/>
  <c r="D329" i="12"/>
  <c r="N330" i="12"/>
  <c r="D330" i="12"/>
  <c r="G330" i="12"/>
  <c r="N331" i="12"/>
  <c r="D331" i="12"/>
  <c r="N332" i="12"/>
  <c r="D332" i="12"/>
  <c r="O332" i="12"/>
  <c r="N333" i="12"/>
  <c r="D333" i="12"/>
  <c r="N334" i="12"/>
  <c r="D334" i="12"/>
  <c r="O334" i="12"/>
  <c r="N335" i="12"/>
  <c r="D335" i="12"/>
  <c r="N336" i="12"/>
  <c r="D336" i="12"/>
  <c r="N337" i="12"/>
  <c r="D337" i="12"/>
  <c r="O337" i="12"/>
  <c r="N338" i="12"/>
  <c r="D338" i="12"/>
  <c r="N339" i="12"/>
  <c r="D339" i="12"/>
  <c r="K339" i="12"/>
  <c r="O339" i="12"/>
  <c r="N340" i="12"/>
  <c r="D340" i="12"/>
  <c r="O340" i="12"/>
  <c r="N341" i="12"/>
  <c r="D341" i="12"/>
  <c r="N342" i="12"/>
  <c r="D342" i="12"/>
  <c r="N343" i="12"/>
  <c r="D343" i="12"/>
  <c r="N344" i="12"/>
  <c r="D344" i="12"/>
  <c r="N345" i="12"/>
  <c r="D345" i="12"/>
  <c r="N346" i="12"/>
  <c r="D346" i="12"/>
  <c r="N347" i="12"/>
  <c r="D347" i="12"/>
  <c r="N348" i="12"/>
  <c r="D348" i="12"/>
  <c r="N349" i="12"/>
  <c r="D349" i="12"/>
  <c r="N350" i="12"/>
  <c r="D350" i="12"/>
  <c r="N351" i="12"/>
  <c r="O351" i="12"/>
  <c r="D351" i="12"/>
  <c r="N352" i="12"/>
  <c r="D352" i="12"/>
  <c r="N353" i="12"/>
  <c r="D353" i="12"/>
  <c r="O353" i="12"/>
  <c r="N354" i="12"/>
  <c r="D354" i="12"/>
  <c r="N355" i="12"/>
  <c r="D355" i="12"/>
  <c r="N356" i="12"/>
  <c r="D356" i="12"/>
  <c r="N357" i="12"/>
  <c r="D357" i="12"/>
  <c r="N358" i="12"/>
  <c r="O358" i="12"/>
  <c r="D358" i="12"/>
  <c r="N359" i="12"/>
  <c r="D359" i="12"/>
  <c r="O359" i="12"/>
  <c r="N360" i="12"/>
  <c r="D360" i="12"/>
  <c r="N361" i="12"/>
  <c r="D361" i="12"/>
  <c r="M361" i="12"/>
  <c r="N362" i="12"/>
  <c r="D362" i="12"/>
  <c r="N363" i="12"/>
  <c r="D363" i="12"/>
  <c r="N364" i="12"/>
  <c r="D364" i="12"/>
  <c r="N365" i="12"/>
  <c r="D365" i="12"/>
  <c r="M365" i="12"/>
  <c r="N366" i="12"/>
  <c r="D366" i="12"/>
  <c r="N367" i="12"/>
  <c r="D367" i="12"/>
  <c r="K367" i="12"/>
  <c r="N368" i="12"/>
  <c r="D368" i="12"/>
  <c r="N369" i="12"/>
  <c r="D369" i="12"/>
  <c r="M369" i="12"/>
  <c r="N370" i="12"/>
  <c r="D370" i="12"/>
  <c r="N371" i="12"/>
  <c r="D371" i="12"/>
  <c r="K371" i="12"/>
  <c r="N372" i="12"/>
  <c r="D372" i="12"/>
  <c r="N373" i="12"/>
  <c r="D373" i="12"/>
  <c r="M373" i="12"/>
  <c r="N374" i="12"/>
  <c r="D374" i="12"/>
  <c r="N375" i="12"/>
  <c r="D375" i="12"/>
  <c r="I375" i="12"/>
  <c r="N376" i="12"/>
  <c r="D376" i="12"/>
  <c r="N377" i="12"/>
  <c r="D377" i="12"/>
  <c r="N378" i="12"/>
  <c r="O378" i="12"/>
  <c r="D378" i="12"/>
  <c r="N379" i="12"/>
  <c r="D379" i="12"/>
  <c r="N380" i="12"/>
  <c r="D380" i="12"/>
  <c r="N381" i="12"/>
  <c r="D381" i="12"/>
  <c r="N382" i="12"/>
  <c r="D382" i="12"/>
  <c r="N383" i="12"/>
  <c r="O383" i="12"/>
  <c r="D383" i="12"/>
  <c r="N384" i="12"/>
  <c r="D384" i="12"/>
  <c r="N385" i="12"/>
  <c r="D385" i="12"/>
  <c r="N386" i="12"/>
  <c r="D386" i="12"/>
  <c r="N387" i="12"/>
  <c r="D387" i="12"/>
  <c r="N388" i="12"/>
  <c r="D388" i="12"/>
  <c r="N389" i="12"/>
  <c r="D389" i="12"/>
  <c r="N390" i="12"/>
  <c r="D390" i="12"/>
  <c r="N391" i="12"/>
  <c r="D391" i="12"/>
  <c r="N392" i="12"/>
  <c r="D392" i="12"/>
  <c r="G392" i="12"/>
  <c r="N393" i="12"/>
  <c r="D393" i="12"/>
  <c r="N394" i="12"/>
  <c r="D394" i="12"/>
  <c r="N395" i="12"/>
  <c r="O395" i="12"/>
  <c r="D395" i="12"/>
  <c r="N396" i="12"/>
  <c r="D396" i="12"/>
  <c r="N397" i="12"/>
  <c r="D397" i="12"/>
  <c r="N398" i="12"/>
  <c r="D398" i="12"/>
  <c r="N399" i="12"/>
  <c r="D399" i="12"/>
  <c r="N400" i="12"/>
  <c r="D400" i="12"/>
  <c r="F206" i="12"/>
  <c r="F207" i="12"/>
  <c r="F208" i="12"/>
  <c r="F209" i="12"/>
  <c r="F210" i="12"/>
  <c r="F211" i="12"/>
  <c r="F212" i="12"/>
  <c r="F213" i="12"/>
  <c r="F214" i="12"/>
  <c r="F215" i="12"/>
  <c r="G215" i="12"/>
  <c r="F216" i="12"/>
  <c r="F217" i="12"/>
  <c r="F218" i="12"/>
  <c r="F219" i="12"/>
  <c r="G219" i="12"/>
  <c r="F220" i="12"/>
  <c r="F221" i="12"/>
  <c r="F222" i="12"/>
  <c r="F223" i="12"/>
  <c r="G223" i="12"/>
  <c r="F224" i="12"/>
  <c r="F225" i="12"/>
  <c r="F226" i="12"/>
  <c r="F227" i="12"/>
  <c r="G227" i="12"/>
  <c r="F228" i="12"/>
  <c r="F229" i="12"/>
  <c r="F230" i="12"/>
  <c r="F231" i="12"/>
  <c r="G231" i="12"/>
  <c r="F232" i="12"/>
  <c r="F233" i="12"/>
  <c r="F234" i="12"/>
  <c r="F235" i="12"/>
  <c r="F236" i="12"/>
  <c r="F237" i="12"/>
  <c r="F238" i="12"/>
  <c r="F239" i="12"/>
  <c r="G239" i="12"/>
  <c r="F240" i="12"/>
  <c r="F241" i="12"/>
  <c r="F242" i="12"/>
  <c r="F243" i="12"/>
  <c r="F244" i="12"/>
  <c r="F245" i="12"/>
  <c r="F246" i="12"/>
  <c r="F247" i="12"/>
  <c r="G247" i="12"/>
  <c r="F248" i="12"/>
  <c r="F249" i="12"/>
  <c r="F250" i="12"/>
  <c r="F251" i="12"/>
  <c r="G251" i="12"/>
  <c r="F252" i="12"/>
  <c r="F253" i="12"/>
  <c r="F254" i="12"/>
  <c r="F255" i="12"/>
  <c r="G255" i="12"/>
  <c r="F256" i="12"/>
  <c r="F257" i="12"/>
  <c r="F258" i="12"/>
  <c r="F259" i="12"/>
  <c r="F260" i="12"/>
  <c r="F261" i="12"/>
  <c r="F262" i="12"/>
  <c r="F263" i="12"/>
  <c r="G263" i="12"/>
  <c r="F264" i="12"/>
  <c r="F265" i="12"/>
  <c r="F266" i="12"/>
  <c r="F267" i="12"/>
  <c r="F268" i="12"/>
  <c r="F269" i="12"/>
  <c r="F270" i="12"/>
  <c r="F271" i="12"/>
  <c r="G271" i="12"/>
  <c r="F272" i="12"/>
  <c r="F273" i="12"/>
  <c r="F274" i="12"/>
  <c r="F275" i="12"/>
  <c r="F276" i="12"/>
  <c r="F277" i="12"/>
  <c r="F278" i="12"/>
  <c r="F279" i="12"/>
  <c r="G279" i="12"/>
  <c r="F280" i="12"/>
  <c r="F281" i="12"/>
  <c r="F282" i="12"/>
  <c r="F283" i="12"/>
  <c r="G283" i="12"/>
  <c r="F284" i="12"/>
  <c r="F285" i="12"/>
  <c r="F286" i="12"/>
  <c r="F287" i="12"/>
  <c r="G287" i="12"/>
  <c r="F288" i="12"/>
  <c r="F289" i="12"/>
  <c r="F290" i="12"/>
  <c r="F291" i="12"/>
  <c r="F292" i="12"/>
  <c r="F293" i="12"/>
  <c r="F294" i="12"/>
  <c r="F295" i="12"/>
  <c r="G295" i="12"/>
  <c r="F296" i="12"/>
  <c r="F297" i="12"/>
  <c r="F298" i="12"/>
  <c r="F299" i="12"/>
  <c r="F300" i="12"/>
  <c r="F301" i="12"/>
  <c r="F302" i="12"/>
  <c r="F303" i="12"/>
  <c r="G303" i="12"/>
  <c r="F304" i="12"/>
  <c r="F305" i="12"/>
  <c r="F306" i="12"/>
  <c r="F307" i="12"/>
  <c r="F308" i="12"/>
  <c r="F309" i="12"/>
  <c r="F310" i="12"/>
  <c r="F311" i="12"/>
  <c r="F312" i="12"/>
  <c r="F313" i="12"/>
  <c r="F314" i="12"/>
  <c r="F315" i="12"/>
  <c r="G315" i="12"/>
  <c r="F316" i="12"/>
  <c r="F317" i="12"/>
  <c r="F318" i="12"/>
  <c r="F319" i="12"/>
  <c r="F320" i="12"/>
  <c r="F321" i="12"/>
  <c r="F322" i="12"/>
  <c r="F323" i="12"/>
  <c r="G323" i="12"/>
  <c r="F324" i="12"/>
  <c r="F325" i="12"/>
  <c r="F326" i="12"/>
  <c r="F327" i="12"/>
  <c r="F328" i="12"/>
  <c r="F329" i="12"/>
  <c r="F330" i="12"/>
  <c r="F331" i="12"/>
  <c r="F332" i="12"/>
  <c r="F333" i="12"/>
  <c r="F334" i="12"/>
  <c r="F335" i="12"/>
  <c r="G335" i="12"/>
  <c r="F336" i="12"/>
  <c r="F337" i="12"/>
  <c r="F338" i="12"/>
  <c r="F339" i="12"/>
  <c r="G339" i="12"/>
  <c r="F340" i="12"/>
  <c r="F341" i="12"/>
  <c r="F342" i="12"/>
  <c r="F343" i="12"/>
  <c r="G343" i="12"/>
  <c r="F344" i="12"/>
  <c r="F345" i="12"/>
  <c r="F346" i="12"/>
  <c r="F347" i="12"/>
  <c r="G347" i="12"/>
  <c r="F348" i="12"/>
  <c r="F349" i="12"/>
  <c r="F350" i="12"/>
  <c r="F351" i="12"/>
  <c r="G351" i="12"/>
  <c r="F352" i="12"/>
  <c r="F353" i="12"/>
  <c r="F354" i="12"/>
  <c r="F355" i="12"/>
  <c r="G355" i="12"/>
  <c r="F356" i="12"/>
  <c r="F357" i="12"/>
  <c r="F358" i="12"/>
  <c r="F359" i="12"/>
  <c r="G359" i="12"/>
  <c r="F360" i="12"/>
  <c r="F361" i="12"/>
  <c r="F362" i="12"/>
  <c r="F363" i="12"/>
  <c r="F364" i="12"/>
  <c r="F365" i="12"/>
  <c r="F366" i="12"/>
  <c r="F367" i="12"/>
  <c r="F368" i="12"/>
  <c r="F369" i="12"/>
  <c r="F370" i="12"/>
  <c r="F371" i="12"/>
  <c r="F372" i="12"/>
  <c r="F373" i="12"/>
  <c r="F374" i="12"/>
  <c r="F375" i="12"/>
  <c r="F376" i="12"/>
  <c r="F377" i="12"/>
  <c r="F378" i="12"/>
  <c r="F379" i="12"/>
  <c r="F380" i="12"/>
  <c r="F381" i="12"/>
  <c r="F382" i="12"/>
  <c r="F383" i="12"/>
  <c r="G383" i="12"/>
  <c r="F384" i="12"/>
  <c r="F385" i="12"/>
  <c r="F386" i="12"/>
  <c r="F387" i="12"/>
  <c r="G387" i="12"/>
  <c r="F388" i="12"/>
  <c r="F389" i="12"/>
  <c r="F390" i="12"/>
  <c r="F391" i="12"/>
  <c r="F392" i="12"/>
  <c r="F393" i="12"/>
  <c r="F394" i="12"/>
  <c r="F395" i="12"/>
  <c r="G395" i="12"/>
  <c r="F396" i="12"/>
  <c r="F397" i="12"/>
  <c r="F398" i="12"/>
  <c r="F399" i="12"/>
  <c r="F400" i="12"/>
  <c r="H206" i="12"/>
  <c r="H207" i="12"/>
  <c r="H208" i="12"/>
  <c r="I208" i="12"/>
  <c r="H209" i="12"/>
  <c r="H210" i="12"/>
  <c r="H211" i="12"/>
  <c r="H212" i="12"/>
  <c r="I212" i="12"/>
  <c r="H213" i="12"/>
  <c r="H214" i="12"/>
  <c r="H215" i="12"/>
  <c r="H216" i="12"/>
  <c r="H217" i="12"/>
  <c r="H218" i="12"/>
  <c r="H219" i="12"/>
  <c r="H220" i="12"/>
  <c r="H221" i="12"/>
  <c r="H222" i="12"/>
  <c r="H223" i="12"/>
  <c r="H224" i="12"/>
  <c r="H225" i="12"/>
  <c r="H226" i="12"/>
  <c r="H227" i="12"/>
  <c r="H228" i="12"/>
  <c r="H229" i="12"/>
  <c r="H230" i="12"/>
  <c r="H231" i="12"/>
  <c r="H232" i="12"/>
  <c r="I232" i="12"/>
  <c r="H233" i="12"/>
  <c r="H234" i="12"/>
  <c r="H235" i="12"/>
  <c r="H236" i="12"/>
  <c r="H237" i="12"/>
  <c r="H238" i="12"/>
  <c r="H239" i="12"/>
  <c r="H240" i="12"/>
  <c r="H241" i="12"/>
  <c r="H242" i="12"/>
  <c r="H243" i="12"/>
  <c r="H244" i="12"/>
  <c r="I244" i="12"/>
  <c r="H245" i="12"/>
  <c r="H246" i="12"/>
  <c r="H247" i="12"/>
  <c r="H248" i="12"/>
  <c r="H249" i="12"/>
  <c r="H250" i="12"/>
  <c r="H251" i="12"/>
  <c r="H252" i="12"/>
  <c r="H253" i="12"/>
  <c r="H254" i="12"/>
  <c r="H255" i="12"/>
  <c r="H256" i="12"/>
  <c r="H257" i="12"/>
  <c r="H258" i="12"/>
  <c r="H259" i="12"/>
  <c r="H260" i="12"/>
  <c r="I260" i="12"/>
  <c r="H261" i="12"/>
  <c r="H262" i="12"/>
  <c r="H263" i="12"/>
  <c r="H264" i="12"/>
  <c r="H265" i="12"/>
  <c r="H266" i="12"/>
  <c r="H267" i="12"/>
  <c r="H268" i="12"/>
  <c r="H269" i="12"/>
  <c r="H270" i="12"/>
  <c r="H271" i="12"/>
  <c r="H272" i="12"/>
  <c r="H273" i="12"/>
  <c r="H274" i="12"/>
  <c r="H275" i="12"/>
  <c r="H276" i="12"/>
  <c r="H277" i="12"/>
  <c r="H278" i="12"/>
  <c r="H279" i="12"/>
  <c r="H280" i="12"/>
  <c r="H281" i="12"/>
  <c r="H282" i="12"/>
  <c r="H283" i="12"/>
  <c r="H284" i="12"/>
  <c r="H285" i="12"/>
  <c r="H286" i="12"/>
  <c r="H287" i="12"/>
  <c r="H288" i="12"/>
  <c r="H289" i="12"/>
  <c r="H290" i="12"/>
  <c r="H291" i="12"/>
  <c r="H292" i="12"/>
  <c r="H293" i="12"/>
  <c r="H294" i="12"/>
  <c r="H295" i="12"/>
  <c r="H296" i="12"/>
  <c r="H297" i="12"/>
  <c r="H298" i="12"/>
  <c r="H299" i="12"/>
  <c r="H300" i="12"/>
  <c r="H301" i="12"/>
  <c r="H302" i="12"/>
  <c r="H303" i="12"/>
  <c r="H304" i="12"/>
  <c r="I304" i="12"/>
  <c r="H305" i="12"/>
  <c r="H306" i="12"/>
  <c r="H307" i="12"/>
  <c r="H308" i="12"/>
  <c r="H309" i="12"/>
  <c r="H310" i="12"/>
  <c r="H311" i="12"/>
  <c r="H312" i="12"/>
  <c r="I312" i="12"/>
  <c r="H313" i="12"/>
  <c r="H314" i="12"/>
  <c r="H315" i="12"/>
  <c r="H316" i="12"/>
  <c r="H317" i="12"/>
  <c r="H318" i="12"/>
  <c r="H319" i="12"/>
  <c r="H320" i="12"/>
  <c r="I320" i="12"/>
  <c r="H321" i="12"/>
  <c r="H322" i="12"/>
  <c r="H323" i="12"/>
  <c r="H324" i="12"/>
  <c r="H325" i="12"/>
  <c r="H326" i="12"/>
  <c r="H327" i="12"/>
  <c r="H328" i="12"/>
  <c r="I328" i="12"/>
  <c r="H329" i="12"/>
  <c r="H330" i="12"/>
  <c r="H331" i="12"/>
  <c r="H332" i="12"/>
  <c r="H333" i="12"/>
  <c r="H334" i="12"/>
  <c r="H335" i="12"/>
  <c r="H336" i="12"/>
  <c r="H337" i="12"/>
  <c r="H338" i="12"/>
  <c r="H339" i="12"/>
  <c r="H340" i="12"/>
  <c r="I340" i="12"/>
  <c r="H341" i="12"/>
  <c r="H342" i="12"/>
  <c r="H343" i="12"/>
  <c r="H344" i="12"/>
  <c r="H345" i="12"/>
  <c r="H346" i="12"/>
  <c r="H347" i="12"/>
  <c r="H348" i="12"/>
  <c r="H349" i="12"/>
  <c r="H350" i="12"/>
  <c r="H351" i="12"/>
  <c r="H352" i="12"/>
  <c r="I352" i="12"/>
  <c r="H353" i="12"/>
  <c r="H354" i="12"/>
  <c r="H355" i="12"/>
  <c r="H356" i="12"/>
  <c r="H357" i="12"/>
  <c r="H358" i="12"/>
  <c r="H359" i="12"/>
  <c r="H360" i="12"/>
  <c r="I360" i="12"/>
  <c r="H361" i="12"/>
  <c r="H362" i="12"/>
  <c r="H363" i="12"/>
  <c r="H364" i="12"/>
  <c r="H365" i="12"/>
  <c r="H366" i="12"/>
  <c r="H367" i="12"/>
  <c r="H368" i="12"/>
  <c r="I368" i="12"/>
  <c r="H369" i="12"/>
  <c r="H370" i="12"/>
  <c r="H371" i="12"/>
  <c r="H372" i="12"/>
  <c r="H373" i="12"/>
  <c r="H374" i="12"/>
  <c r="H375" i="12"/>
  <c r="H376" i="12"/>
  <c r="I376" i="12"/>
  <c r="H377" i="12"/>
  <c r="H378" i="12"/>
  <c r="H379" i="12"/>
  <c r="H380" i="12"/>
  <c r="H381" i="12"/>
  <c r="H382" i="12"/>
  <c r="H383" i="12"/>
  <c r="H384" i="12"/>
  <c r="H385" i="12"/>
  <c r="H386" i="12"/>
  <c r="H387" i="12"/>
  <c r="H388" i="12"/>
  <c r="I388" i="12"/>
  <c r="H389" i="12"/>
  <c r="H390" i="12"/>
  <c r="H391" i="12"/>
  <c r="H392" i="12"/>
  <c r="H393" i="12"/>
  <c r="H394" i="12"/>
  <c r="H395" i="12"/>
  <c r="H396" i="12"/>
  <c r="H397" i="12"/>
  <c r="H398" i="12"/>
  <c r="H399" i="12"/>
  <c r="H400" i="12"/>
  <c r="I400" i="12"/>
  <c r="J206" i="12"/>
  <c r="J207" i="12"/>
  <c r="J208" i="12"/>
  <c r="J209" i="12"/>
  <c r="J210" i="12"/>
  <c r="J211" i="12"/>
  <c r="J212" i="12"/>
  <c r="J213" i="12"/>
  <c r="K213" i="12"/>
  <c r="J214" i="12"/>
  <c r="J215" i="12"/>
  <c r="J216" i="12"/>
  <c r="J217" i="12"/>
  <c r="K217" i="12"/>
  <c r="J218" i="12"/>
  <c r="J219" i="12"/>
  <c r="J220" i="12"/>
  <c r="J221" i="12"/>
  <c r="J222" i="12"/>
  <c r="J223" i="12"/>
  <c r="J224" i="12"/>
  <c r="J225" i="12"/>
  <c r="J226" i="12"/>
  <c r="J227" i="12"/>
  <c r="J228" i="12"/>
  <c r="J229" i="12"/>
  <c r="K229" i="12"/>
  <c r="J230" i="12"/>
  <c r="J231" i="12"/>
  <c r="J232" i="12"/>
  <c r="J233" i="12"/>
  <c r="J234" i="12"/>
  <c r="J235" i="12"/>
  <c r="J236" i="12"/>
  <c r="J237" i="12"/>
  <c r="K237" i="12"/>
  <c r="J238" i="12"/>
  <c r="J239" i="12"/>
  <c r="J240" i="12"/>
  <c r="J241" i="12"/>
  <c r="J242" i="12"/>
  <c r="J243" i="12"/>
  <c r="J244" i="12"/>
  <c r="J245" i="12"/>
  <c r="J246" i="12"/>
  <c r="J247" i="12"/>
  <c r="J248" i="12"/>
  <c r="J249" i="12"/>
  <c r="K249" i="12"/>
  <c r="J250" i="12"/>
  <c r="J251" i="12"/>
  <c r="J252" i="12"/>
  <c r="J253" i="12"/>
  <c r="K253" i="12"/>
  <c r="J254" i="12"/>
  <c r="J255" i="12"/>
  <c r="J256" i="12"/>
  <c r="J257" i="12"/>
  <c r="J258" i="12"/>
  <c r="J259" i="12"/>
  <c r="J260" i="12"/>
  <c r="J261" i="12"/>
  <c r="J262" i="12"/>
  <c r="J263" i="12"/>
  <c r="J264" i="12"/>
  <c r="J265" i="12"/>
  <c r="K265" i="12"/>
  <c r="J266" i="12"/>
  <c r="J267" i="12"/>
  <c r="J268" i="12"/>
  <c r="J269" i="12"/>
  <c r="J270" i="12"/>
  <c r="J271" i="12"/>
  <c r="J272" i="12"/>
  <c r="J273" i="12"/>
  <c r="K273" i="12"/>
  <c r="J274" i="12"/>
  <c r="J275" i="12"/>
  <c r="J276" i="12"/>
  <c r="J277" i="12"/>
  <c r="J278" i="12"/>
  <c r="J279" i="12"/>
  <c r="J280" i="12"/>
  <c r="J281" i="12"/>
  <c r="K281" i="12"/>
  <c r="J282" i="12"/>
  <c r="J283" i="12"/>
  <c r="J284" i="12"/>
  <c r="J285" i="12"/>
  <c r="J286" i="12"/>
  <c r="J287" i="12"/>
  <c r="J288" i="12"/>
  <c r="J289" i="12"/>
  <c r="J290" i="12"/>
  <c r="J291" i="12"/>
  <c r="J292" i="12"/>
  <c r="J293" i="12"/>
  <c r="J294" i="12"/>
  <c r="J295" i="12"/>
  <c r="J296" i="12"/>
  <c r="J297" i="12"/>
  <c r="J298" i="12"/>
  <c r="J299" i="12"/>
  <c r="J300" i="12"/>
  <c r="J301" i="12"/>
  <c r="K301" i="12"/>
  <c r="J302" i="12"/>
  <c r="J303" i="12"/>
  <c r="J304" i="12"/>
  <c r="J305" i="12"/>
  <c r="K305" i="12"/>
  <c r="J306" i="12"/>
  <c r="J307" i="12"/>
  <c r="J308" i="12"/>
  <c r="J309" i="12"/>
  <c r="J310" i="12"/>
  <c r="J311" i="12"/>
  <c r="J312" i="12"/>
  <c r="J313" i="12"/>
  <c r="K313" i="12"/>
  <c r="J314" i="12"/>
  <c r="J315" i="12"/>
  <c r="J316" i="12"/>
  <c r="J317" i="12"/>
  <c r="J318" i="12"/>
  <c r="J319" i="12"/>
  <c r="J320" i="12"/>
  <c r="J321" i="12"/>
  <c r="J322" i="12"/>
  <c r="J323" i="12"/>
  <c r="J324" i="12"/>
  <c r="J325" i="12"/>
  <c r="J326" i="12"/>
  <c r="J327" i="12"/>
  <c r="J328" i="12"/>
  <c r="J329" i="12"/>
  <c r="J330" i="12"/>
  <c r="J331" i="12"/>
  <c r="J332" i="12"/>
  <c r="J333" i="12"/>
  <c r="K333" i="12"/>
  <c r="J334" i="12"/>
  <c r="J335" i="12"/>
  <c r="J336" i="12"/>
  <c r="J337" i="12"/>
  <c r="K337" i="12"/>
  <c r="J338" i="12"/>
  <c r="J339" i="12"/>
  <c r="J340" i="12"/>
  <c r="J341" i="12"/>
  <c r="J342" i="12"/>
  <c r="J343" i="12"/>
  <c r="J344" i="12"/>
  <c r="J345" i="12"/>
  <c r="K345" i="12"/>
  <c r="J346" i="12"/>
  <c r="J347" i="12"/>
  <c r="J348" i="12"/>
  <c r="J349" i="12"/>
  <c r="K349" i="12"/>
  <c r="J350" i="12"/>
  <c r="J351" i="12"/>
  <c r="J352" i="12"/>
  <c r="J353" i="12"/>
  <c r="J354" i="12"/>
  <c r="J355" i="12"/>
  <c r="J356" i="12"/>
  <c r="J357" i="12"/>
  <c r="J358" i="12"/>
  <c r="J359" i="12"/>
  <c r="J360" i="12"/>
  <c r="J361" i="12"/>
  <c r="J362" i="12"/>
  <c r="J363" i="12"/>
  <c r="J364" i="12"/>
  <c r="J365" i="12"/>
  <c r="J366" i="12"/>
  <c r="J367" i="12"/>
  <c r="J368" i="12"/>
  <c r="J369" i="12"/>
  <c r="J370" i="12"/>
  <c r="J371" i="12"/>
  <c r="J372" i="12"/>
  <c r="J373" i="12"/>
  <c r="J374" i="12"/>
  <c r="J375" i="12"/>
  <c r="J376" i="12"/>
  <c r="J377" i="12"/>
  <c r="J378" i="12"/>
  <c r="J379" i="12"/>
  <c r="J380" i="12"/>
  <c r="J381" i="12"/>
  <c r="K381" i="12"/>
  <c r="J382" i="12"/>
  <c r="J383" i="12"/>
  <c r="J384" i="12"/>
  <c r="J385" i="12"/>
  <c r="J386" i="12"/>
  <c r="J387" i="12"/>
  <c r="J388" i="12"/>
  <c r="J389" i="12"/>
  <c r="J390" i="12"/>
  <c r="J391" i="12"/>
  <c r="J392" i="12"/>
  <c r="J393" i="12"/>
  <c r="K393" i="12"/>
  <c r="J394" i="12"/>
  <c r="J395" i="12"/>
  <c r="J396" i="12"/>
  <c r="J397" i="12"/>
  <c r="J398" i="12"/>
  <c r="J399" i="12"/>
  <c r="J400" i="12"/>
  <c r="L206" i="12"/>
  <c r="M206" i="12"/>
  <c r="L207" i="12"/>
  <c r="L208" i="12"/>
  <c r="L209" i="12"/>
  <c r="L210" i="12"/>
  <c r="L211" i="12"/>
  <c r="L212" i="12"/>
  <c r="L213" i="12"/>
  <c r="L214" i="12"/>
  <c r="M214" i="12"/>
  <c r="L215" i="12"/>
  <c r="L216" i="12"/>
  <c r="L217" i="12"/>
  <c r="L218" i="12"/>
  <c r="L219" i="12"/>
  <c r="L220" i="12"/>
  <c r="L221" i="12"/>
  <c r="L222" i="12"/>
  <c r="L223" i="12"/>
  <c r="L224" i="12"/>
  <c r="L225" i="12"/>
  <c r="L226" i="12"/>
  <c r="L227" i="12"/>
  <c r="L228" i="12"/>
  <c r="L229" i="12"/>
  <c r="L230" i="12"/>
  <c r="L231" i="12"/>
  <c r="L232" i="12"/>
  <c r="L233" i="12"/>
  <c r="L234" i="12"/>
  <c r="L235" i="12"/>
  <c r="L236" i="12"/>
  <c r="L237" i="12"/>
  <c r="L238" i="12"/>
  <c r="L239" i="12"/>
  <c r="L240" i="12"/>
  <c r="L241" i="12"/>
  <c r="L242" i="12"/>
  <c r="L243" i="12"/>
  <c r="L244" i="12"/>
  <c r="L245" i="12"/>
  <c r="L246" i="12"/>
  <c r="M246" i="12"/>
  <c r="L247" i="12"/>
  <c r="L248" i="12"/>
  <c r="L249" i="12"/>
  <c r="L250" i="12"/>
  <c r="L251" i="12"/>
  <c r="L252" i="12"/>
  <c r="L253" i="12"/>
  <c r="L254" i="12"/>
  <c r="M254" i="12"/>
  <c r="L255" i="12"/>
  <c r="L256" i="12"/>
  <c r="L257" i="12"/>
  <c r="L258" i="12"/>
  <c r="L259" i="12"/>
  <c r="L260" i="12"/>
  <c r="L261" i="12"/>
  <c r="L262" i="12"/>
  <c r="L263" i="12"/>
  <c r="L264" i="12"/>
  <c r="L265" i="12"/>
  <c r="L266" i="12"/>
  <c r="L267" i="12"/>
  <c r="L268" i="12"/>
  <c r="L269" i="12"/>
  <c r="L270" i="12"/>
  <c r="M270" i="12"/>
  <c r="L271" i="12"/>
  <c r="L272" i="12"/>
  <c r="L273" i="12"/>
  <c r="L274" i="12"/>
  <c r="L275" i="12"/>
  <c r="L276" i="12"/>
  <c r="L277" i="12"/>
  <c r="L278" i="12"/>
  <c r="M278" i="12"/>
  <c r="L279" i="12"/>
  <c r="L280" i="12"/>
  <c r="L281" i="12"/>
  <c r="L282" i="12"/>
  <c r="L283" i="12"/>
  <c r="L284" i="12"/>
  <c r="L285" i="12"/>
  <c r="L286" i="12"/>
  <c r="M286" i="12"/>
  <c r="L287" i="12"/>
  <c r="L288" i="12"/>
  <c r="L289" i="12"/>
  <c r="L290" i="12"/>
  <c r="L291" i="12"/>
  <c r="L292" i="12"/>
  <c r="L293" i="12"/>
  <c r="L294" i="12"/>
  <c r="M294" i="12"/>
  <c r="L295" i="12"/>
  <c r="L296" i="12"/>
  <c r="L297" i="12"/>
  <c r="L298" i="12"/>
  <c r="L299" i="12"/>
  <c r="L300" i="12"/>
  <c r="L301" i="12"/>
  <c r="L302" i="12"/>
  <c r="M302" i="12"/>
  <c r="L303" i="12"/>
  <c r="L304" i="12"/>
  <c r="L305" i="12"/>
  <c r="L306" i="12"/>
  <c r="L307" i="12"/>
  <c r="L308" i="12"/>
  <c r="L309" i="12"/>
  <c r="L310" i="12"/>
  <c r="L311" i="12"/>
  <c r="L312" i="12"/>
  <c r="L313" i="12"/>
  <c r="L314" i="12"/>
  <c r="L315" i="12"/>
  <c r="L316" i="12"/>
  <c r="L317" i="12"/>
  <c r="L318" i="12"/>
  <c r="L319" i="12"/>
  <c r="L320" i="12"/>
  <c r="L321" i="12"/>
  <c r="L322" i="12"/>
  <c r="L323" i="12"/>
  <c r="L324" i="12"/>
  <c r="L325" i="12"/>
  <c r="L326" i="12"/>
  <c r="L327" i="12"/>
  <c r="L328" i="12"/>
  <c r="L329" i="12"/>
  <c r="L330" i="12"/>
  <c r="M330" i="12"/>
  <c r="L331" i="12"/>
  <c r="L332" i="12"/>
  <c r="L333" i="12"/>
  <c r="L334" i="12"/>
  <c r="M334" i="12"/>
  <c r="L335" i="12"/>
  <c r="L336" i="12"/>
  <c r="L337" i="12"/>
  <c r="L338" i="12"/>
  <c r="L339" i="12"/>
  <c r="L340" i="12"/>
  <c r="L341" i="12"/>
  <c r="L342" i="12"/>
  <c r="M342" i="12"/>
  <c r="L343" i="12"/>
  <c r="L344" i="12"/>
  <c r="L345" i="12"/>
  <c r="L346" i="12"/>
  <c r="L347" i="12"/>
  <c r="L348" i="12"/>
  <c r="L349" i="12"/>
  <c r="L350" i="12"/>
  <c r="L351" i="12"/>
  <c r="L352" i="12"/>
  <c r="L353" i="12"/>
  <c r="L354" i="12"/>
  <c r="L355" i="12"/>
  <c r="L356" i="12"/>
  <c r="L357" i="12"/>
  <c r="L358" i="12"/>
  <c r="L359" i="12"/>
  <c r="L360" i="12"/>
  <c r="L361" i="12"/>
  <c r="L362" i="12"/>
  <c r="L363" i="12"/>
  <c r="L364" i="12"/>
  <c r="L365" i="12"/>
  <c r="L366" i="12"/>
  <c r="L367" i="12"/>
  <c r="L368" i="12"/>
  <c r="L369" i="12"/>
  <c r="L370" i="12"/>
  <c r="L371" i="12"/>
  <c r="L372" i="12"/>
  <c r="L373" i="12"/>
  <c r="L374" i="12"/>
  <c r="L375" i="12"/>
  <c r="L376" i="12"/>
  <c r="L377" i="12"/>
  <c r="L378" i="12"/>
  <c r="L379" i="12"/>
  <c r="L380" i="12"/>
  <c r="L381" i="12"/>
  <c r="L382" i="12"/>
  <c r="L383" i="12"/>
  <c r="L384" i="12"/>
  <c r="L385" i="12"/>
  <c r="L386" i="12"/>
  <c r="L387" i="12"/>
  <c r="L388" i="12"/>
  <c r="L389" i="12"/>
  <c r="L390" i="12"/>
  <c r="L391" i="12"/>
  <c r="L392" i="12"/>
  <c r="L393" i="12"/>
  <c r="L394" i="12"/>
  <c r="L395" i="12"/>
  <c r="L396" i="12"/>
  <c r="L397" i="12"/>
  <c r="L398" i="12"/>
  <c r="L399" i="12"/>
  <c r="L400" i="12"/>
  <c r="N206" i="12"/>
  <c r="S36" i="6"/>
  <c r="K400" i="12"/>
  <c r="M399" i="12"/>
  <c r="K399" i="12"/>
  <c r="I399" i="12"/>
  <c r="G398" i="12"/>
  <c r="G397" i="12"/>
  <c r="K395" i="12"/>
  <c r="I395" i="12"/>
  <c r="G393" i="12"/>
  <c r="M391" i="12"/>
  <c r="K391" i="12"/>
  <c r="I391" i="12"/>
  <c r="K390" i="12"/>
  <c r="I390" i="12"/>
  <c r="G390" i="12"/>
  <c r="K388" i="12"/>
  <c r="G388" i="12"/>
  <c r="K384" i="12"/>
  <c r="G384" i="12"/>
  <c r="M383" i="12"/>
  <c r="K383" i="12"/>
  <c r="K382" i="12"/>
  <c r="I382" i="12"/>
  <c r="I381" i="12"/>
  <c r="G381" i="12"/>
  <c r="M379" i="12"/>
  <c r="K379" i="12"/>
  <c r="I379" i="12"/>
  <c r="G379" i="12"/>
  <c r="K378" i="12"/>
  <c r="I378" i="12"/>
  <c r="G378" i="12"/>
  <c r="G377" i="12"/>
  <c r="K376" i="12"/>
  <c r="G376" i="12"/>
  <c r="K375" i="12"/>
  <c r="I374" i="12"/>
  <c r="M371" i="12"/>
  <c r="I369" i="12"/>
  <c r="K368" i="12"/>
  <c r="G368" i="12"/>
  <c r="K366" i="12"/>
  <c r="G366" i="12"/>
  <c r="I365" i="12"/>
  <c r="K364" i="12"/>
  <c r="K363" i="12"/>
  <c r="K362" i="12"/>
  <c r="I362" i="12"/>
  <c r="G362" i="12"/>
  <c r="K361" i="12"/>
  <c r="I361" i="12"/>
  <c r="G361" i="12"/>
  <c r="G360" i="12"/>
  <c r="M359" i="12"/>
  <c r="K359" i="12"/>
  <c r="I359" i="12"/>
  <c r="K358" i="12"/>
  <c r="G358" i="12"/>
  <c r="I357" i="12"/>
  <c r="K356" i="12"/>
  <c r="G356" i="12"/>
  <c r="M355" i="12"/>
  <c r="K355" i="12"/>
  <c r="M352" i="12"/>
  <c r="K352" i="12"/>
  <c r="M351" i="12"/>
  <c r="K351" i="12"/>
  <c r="I351" i="12"/>
  <c r="K350" i="12"/>
  <c r="M349" i="12"/>
  <c r="I349" i="12"/>
  <c r="M347" i="12"/>
  <c r="K347" i="12"/>
  <c r="M345" i="12"/>
  <c r="I345" i="12"/>
  <c r="G345" i="12"/>
  <c r="M344" i="12"/>
  <c r="K344" i="12"/>
  <c r="G344" i="12"/>
  <c r="M343" i="12"/>
  <c r="K343" i="12"/>
  <c r="K342" i="12"/>
  <c r="I342" i="12"/>
  <c r="G342" i="12"/>
  <c r="M340" i="12"/>
  <c r="K340" i="12"/>
  <c r="G340" i="12"/>
  <c r="M339" i="12"/>
  <c r="I339" i="12"/>
  <c r="K338" i="12"/>
  <c r="M337" i="12"/>
  <c r="I337" i="12"/>
  <c r="G337" i="12"/>
  <c r="G336" i="12"/>
  <c r="K335" i="12"/>
  <c r="I335" i="12"/>
  <c r="K334" i="12"/>
  <c r="I334" i="12"/>
  <c r="G334" i="12"/>
  <c r="I333" i="12"/>
  <c r="G333" i="12"/>
  <c r="K332" i="12"/>
  <c r="M331" i="12"/>
  <c r="K330" i="12"/>
  <c r="I330" i="12"/>
  <c r="M329" i="12"/>
  <c r="M328" i="12"/>
  <c r="K328" i="12"/>
  <c r="I327" i="12"/>
  <c r="K326" i="12"/>
  <c r="K324" i="12"/>
  <c r="M323" i="12"/>
  <c r="K323" i="12"/>
  <c r="I323" i="12"/>
  <c r="K322" i="12"/>
  <c r="M321" i="12"/>
  <c r="I321" i="12"/>
  <c r="G321" i="12"/>
  <c r="M320" i="12"/>
  <c r="G320" i="12"/>
  <c r="M318" i="12"/>
  <c r="I318" i="12"/>
  <c r="G318" i="12"/>
  <c r="I317" i="12"/>
  <c r="K316" i="12"/>
  <c r="M315" i="12"/>
  <c r="K315" i="12"/>
  <c r="I315" i="12"/>
  <c r="I314" i="12"/>
  <c r="I313" i="12"/>
  <c r="G313" i="12"/>
  <c r="M312" i="12"/>
  <c r="K312" i="12"/>
  <c r="G312" i="12"/>
  <c r="K310" i="12"/>
  <c r="I310" i="12"/>
  <c r="G310" i="12"/>
  <c r="M308" i="12"/>
  <c r="K308" i="12"/>
  <c r="I308" i="12"/>
  <c r="K307" i="12"/>
  <c r="K306" i="12"/>
  <c r="M304" i="12"/>
  <c r="K304" i="12"/>
  <c r="G304" i="12"/>
  <c r="M303" i="12"/>
  <c r="K303" i="12"/>
  <c r="K302" i="12"/>
  <c r="G302" i="12"/>
  <c r="M301" i="12"/>
  <c r="I301" i="12"/>
  <c r="G301" i="12"/>
  <c r="K300" i="12"/>
  <c r="G298" i="12"/>
  <c r="M297" i="12"/>
  <c r="I297" i="12"/>
  <c r="G297" i="12"/>
  <c r="K296" i="12"/>
  <c r="M295" i="12"/>
  <c r="K295" i="12"/>
  <c r="I295" i="12"/>
  <c r="K294" i="12"/>
  <c r="I294" i="12"/>
  <c r="G294" i="12"/>
  <c r="M292" i="12"/>
  <c r="K292" i="12"/>
  <c r="I292" i="12"/>
  <c r="G292" i="12"/>
  <c r="G291" i="12"/>
  <c r="K290" i="12"/>
  <c r="I289" i="12"/>
  <c r="G288" i="12"/>
  <c r="M287" i="12"/>
  <c r="K287" i="12"/>
  <c r="I287" i="12"/>
  <c r="K286" i="12"/>
  <c r="I286" i="12"/>
  <c r="G286" i="12"/>
  <c r="G285" i="12"/>
  <c r="K284" i="12"/>
  <c r="M283" i="12"/>
  <c r="K283" i="12"/>
  <c r="I283" i="12"/>
  <c r="G282" i="12"/>
  <c r="M281" i="12"/>
  <c r="I281" i="12"/>
  <c r="G281" i="12"/>
  <c r="M279" i="12"/>
  <c r="K279" i="12"/>
  <c r="I279" i="12"/>
  <c r="K278" i="12"/>
  <c r="I278" i="12"/>
  <c r="G278" i="12"/>
  <c r="M276" i="12"/>
  <c r="K276" i="12"/>
  <c r="I276" i="12"/>
  <c r="G276" i="12"/>
  <c r="I275" i="12"/>
  <c r="K274" i="12"/>
  <c r="M272" i="12"/>
  <c r="M271" i="12"/>
  <c r="K271" i="12"/>
  <c r="I271" i="12"/>
  <c r="K270" i="12"/>
  <c r="I270" i="12"/>
  <c r="G270" i="12"/>
  <c r="M269" i="12"/>
  <c r="K268" i="12"/>
  <c r="M267" i="12"/>
  <c r="K267" i="12"/>
  <c r="I267" i="12"/>
  <c r="G267" i="12"/>
  <c r="I266" i="12"/>
  <c r="M265" i="12"/>
  <c r="I265" i="12"/>
  <c r="G265" i="12"/>
  <c r="M263" i="12"/>
  <c r="K263" i="12"/>
  <c r="I263" i="12"/>
  <c r="M262" i="12"/>
  <c r="K262" i="12"/>
  <c r="I262" i="12"/>
  <c r="G262" i="12"/>
  <c r="M260" i="12"/>
  <c r="K260" i="12"/>
  <c r="G260" i="12"/>
  <c r="K259" i="12"/>
  <c r="K258" i="12"/>
  <c r="M257" i="12"/>
  <c r="K256" i="12"/>
  <c r="M255" i="12"/>
  <c r="K255" i="12"/>
  <c r="I255" i="12"/>
  <c r="K254" i="12"/>
  <c r="I254" i="12"/>
  <c r="G254" i="12"/>
  <c r="K252" i="12"/>
  <c r="M251" i="12"/>
  <c r="K251" i="12"/>
  <c r="I251" i="12"/>
  <c r="K250" i="12"/>
  <c r="M249" i="12"/>
  <c r="I249" i="12"/>
  <c r="G249" i="12"/>
  <c r="M248" i="12"/>
  <c r="M247" i="12"/>
  <c r="K247" i="12"/>
  <c r="I247" i="12"/>
  <c r="K246" i="12"/>
  <c r="I246" i="12"/>
  <c r="G246" i="12"/>
  <c r="K245" i="12"/>
  <c r="M244" i="12"/>
  <c r="K244" i="12"/>
  <c r="G244" i="12"/>
  <c r="K242" i="12"/>
  <c r="M240" i="12"/>
  <c r="K240" i="12"/>
  <c r="I240" i="12"/>
  <c r="G240" i="12"/>
  <c r="M239" i="12"/>
  <c r="K239" i="12"/>
  <c r="I239" i="12"/>
  <c r="I238" i="12"/>
  <c r="M237" i="12"/>
  <c r="I237" i="12"/>
  <c r="G237" i="12"/>
  <c r="K236" i="12"/>
  <c r="K235" i="12"/>
  <c r="M234" i="12"/>
  <c r="K234" i="12"/>
  <c r="I234" i="12"/>
  <c r="G234" i="12"/>
  <c r="M233" i="12"/>
  <c r="K233" i="12"/>
  <c r="I233" i="12"/>
  <c r="G233" i="12"/>
  <c r="M232" i="12"/>
  <c r="K232" i="12"/>
  <c r="G232" i="12"/>
  <c r="M231" i="12"/>
  <c r="K231" i="12"/>
  <c r="I231" i="12"/>
  <c r="K230" i="12"/>
  <c r="M228" i="12"/>
  <c r="M227" i="12"/>
  <c r="K227" i="12"/>
  <c r="I227" i="12"/>
  <c r="M225" i="12"/>
  <c r="K225" i="12"/>
  <c r="I225" i="12"/>
  <c r="G225" i="12"/>
  <c r="K224" i="12"/>
  <c r="M223" i="12"/>
  <c r="K223" i="12"/>
  <c r="I223" i="12"/>
  <c r="K222" i="12"/>
  <c r="G221" i="12"/>
  <c r="K220" i="12"/>
  <c r="M219" i="12"/>
  <c r="K219" i="12"/>
  <c r="I219" i="12"/>
  <c r="I218" i="12"/>
  <c r="M217" i="12"/>
  <c r="I217" i="12"/>
  <c r="G217" i="12"/>
  <c r="I216" i="12"/>
  <c r="M215" i="12"/>
  <c r="K215" i="12"/>
  <c r="I215" i="12"/>
  <c r="K214" i="12"/>
  <c r="I214" i="12"/>
  <c r="G214" i="12"/>
  <c r="M212" i="12"/>
  <c r="K212" i="12"/>
  <c r="G212" i="12"/>
  <c r="M211" i="12"/>
  <c r="K210" i="12"/>
  <c r="G209" i="12"/>
  <c r="M208" i="12"/>
  <c r="K208" i="12"/>
  <c r="G208" i="12"/>
  <c r="G6" i="12"/>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G193" i="12"/>
  <c r="G194" i="12"/>
  <c r="G195" i="12"/>
  <c r="G196" i="12"/>
  <c r="G197" i="12"/>
  <c r="G198" i="12"/>
  <c r="G199" i="12"/>
  <c r="I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4" i="12"/>
  <c r="I65" i="12"/>
  <c r="I66" i="12"/>
  <c r="I67" i="12"/>
  <c r="I68" i="12"/>
  <c r="I69" i="12"/>
  <c r="I70" i="12"/>
  <c r="I71" i="12"/>
  <c r="I72" i="12"/>
  <c r="I73" i="12"/>
  <c r="I74" i="12"/>
  <c r="I75" i="12"/>
  <c r="I76" i="12"/>
  <c r="I77" i="12"/>
  <c r="I78" i="12"/>
  <c r="I79" i="12"/>
  <c r="I80" i="12"/>
  <c r="I81" i="12"/>
  <c r="I82" i="12"/>
  <c r="I83" i="12"/>
  <c r="I84" i="12"/>
  <c r="I85" i="12"/>
  <c r="I86" i="12"/>
  <c r="I87" i="12"/>
  <c r="I88" i="12"/>
  <c r="I89" i="12"/>
  <c r="I90" i="12"/>
  <c r="I91" i="12"/>
  <c r="I92" i="12"/>
  <c r="I93" i="12"/>
  <c r="I94" i="12"/>
  <c r="I95" i="12"/>
  <c r="I96" i="12"/>
  <c r="I97" i="12"/>
  <c r="I98" i="12"/>
  <c r="I99" i="12"/>
  <c r="I100" i="12"/>
  <c r="I101" i="12"/>
  <c r="I102" i="12"/>
  <c r="I103" i="12"/>
  <c r="I104" i="12"/>
  <c r="I105" i="12"/>
  <c r="I106" i="12"/>
  <c r="I107" i="12"/>
  <c r="I108" i="12"/>
  <c r="I109" i="12"/>
  <c r="I110" i="12"/>
  <c r="I111" i="12"/>
  <c r="I112" i="12"/>
  <c r="I113" i="12"/>
  <c r="I114" i="12"/>
  <c r="I115" i="12"/>
  <c r="I116" i="12"/>
  <c r="I117" i="12"/>
  <c r="I118" i="12"/>
  <c r="I119" i="12"/>
  <c r="I120" i="12"/>
  <c r="I121" i="12"/>
  <c r="I122" i="12"/>
  <c r="I123" i="12"/>
  <c r="I124" i="12"/>
  <c r="I125" i="12"/>
  <c r="I126" i="12"/>
  <c r="I127" i="12"/>
  <c r="I128" i="12"/>
  <c r="I129" i="12"/>
  <c r="I130" i="12"/>
  <c r="I131" i="12"/>
  <c r="I132" i="12"/>
  <c r="I133" i="12"/>
  <c r="I134" i="12"/>
  <c r="I135" i="12"/>
  <c r="I136" i="12"/>
  <c r="I137" i="12"/>
  <c r="I138" i="12"/>
  <c r="I139" i="12"/>
  <c r="I140" i="12"/>
  <c r="I141" i="12"/>
  <c r="I142" i="12"/>
  <c r="I143" i="12"/>
  <c r="I144" i="12"/>
  <c r="I145" i="12"/>
  <c r="I146" i="12"/>
  <c r="I147" i="12"/>
  <c r="I148" i="12"/>
  <c r="I149" i="12"/>
  <c r="I150" i="12"/>
  <c r="I151" i="12"/>
  <c r="I152" i="12"/>
  <c r="I153" i="12"/>
  <c r="I154" i="12"/>
  <c r="I155" i="12"/>
  <c r="I156" i="12"/>
  <c r="I157" i="12"/>
  <c r="I158" i="12"/>
  <c r="I159" i="12"/>
  <c r="I160" i="12"/>
  <c r="I161" i="12"/>
  <c r="I162" i="12"/>
  <c r="I163" i="12"/>
  <c r="I164" i="12"/>
  <c r="I165" i="12"/>
  <c r="I166" i="12"/>
  <c r="I167" i="12"/>
  <c r="I168" i="12"/>
  <c r="I169" i="12"/>
  <c r="I170" i="12"/>
  <c r="I171" i="12"/>
  <c r="I172" i="12"/>
  <c r="I173" i="12"/>
  <c r="I174" i="12"/>
  <c r="I175" i="12"/>
  <c r="I176" i="12"/>
  <c r="I177" i="12"/>
  <c r="I178" i="12"/>
  <c r="I179" i="12"/>
  <c r="I180" i="12"/>
  <c r="I181" i="12"/>
  <c r="I182" i="12"/>
  <c r="I183" i="12"/>
  <c r="I184" i="12"/>
  <c r="I185" i="12"/>
  <c r="I186" i="12"/>
  <c r="I187" i="12"/>
  <c r="I188" i="12"/>
  <c r="I189" i="12"/>
  <c r="I190" i="12"/>
  <c r="I191" i="12"/>
  <c r="I192" i="12"/>
  <c r="I193" i="12"/>
  <c r="I194" i="12"/>
  <c r="I195" i="12"/>
  <c r="I196" i="12"/>
  <c r="I197" i="12"/>
  <c r="I198" i="12"/>
  <c r="I199" i="12"/>
  <c r="K6" i="12"/>
  <c r="K7" i="12"/>
  <c r="K8" i="12"/>
  <c r="K9" i="12"/>
  <c r="K10"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K37" i="12"/>
  <c r="K38" i="12"/>
  <c r="K39" i="12"/>
  <c r="K40" i="12"/>
  <c r="K41" i="12"/>
  <c r="K42" i="12"/>
  <c r="K43" i="12"/>
  <c r="K44" i="12"/>
  <c r="K45" i="12"/>
  <c r="K46" i="12"/>
  <c r="K47" i="12"/>
  <c r="K48" i="12"/>
  <c r="K49" i="12"/>
  <c r="K50" i="12"/>
  <c r="K51" i="12"/>
  <c r="K52" i="12"/>
  <c r="K53" i="12"/>
  <c r="K54" i="12"/>
  <c r="K55" i="12"/>
  <c r="K56" i="12"/>
  <c r="K57" i="12"/>
  <c r="K58" i="12"/>
  <c r="K59" i="12"/>
  <c r="K60" i="12"/>
  <c r="K61" i="12"/>
  <c r="K62" i="12"/>
  <c r="K63" i="12"/>
  <c r="K64" i="12"/>
  <c r="K65" i="12"/>
  <c r="K66" i="12"/>
  <c r="K67" i="12"/>
  <c r="K68" i="12"/>
  <c r="K69" i="12"/>
  <c r="K70" i="12"/>
  <c r="K71" i="12"/>
  <c r="K72" i="12"/>
  <c r="K73" i="12"/>
  <c r="K74" i="12"/>
  <c r="K75" i="12"/>
  <c r="K76" i="12"/>
  <c r="K77" i="12"/>
  <c r="K78" i="12"/>
  <c r="K79" i="12"/>
  <c r="K80" i="12"/>
  <c r="K81" i="12"/>
  <c r="K82" i="12"/>
  <c r="K83" i="12"/>
  <c r="K84" i="12"/>
  <c r="K85" i="12"/>
  <c r="K86" i="12"/>
  <c r="K87" i="12"/>
  <c r="K88" i="12"/>
  <c r="K89" i="12"/>
  <c r="K90" i="12"/>
  <c r="K91" i="12"/>
  <c r="K92" i="12"/>
  <c r="K93" i="12"/>
  <c r="K94" i="12"/>
  <c r="K95" i="12"/>
  <c r="K96" i="12"/>
  <c r="K97" i="12"/>
  <c r="K98" i="12"/>
  <c r="K99" i="12"/>
  <c r="K100" i="12"/>
  <c r="K101" i="12"/>
  <c r="K102" i="12"/>
  <c r="K103" i="12"/>
  <c r="K104" i="12"/>
  <c r="K105" i="12"/>
  <c r="K106" i="12"/>
  <c r="K107" i="12"/>
  <c r="K108" i="12"/>
  <c r="K109" i="12"/>
  <c r="K110" i="12"/>
  <c r="K111" i="12"/>
  <c r="K112" i="12"/>
  <c r="K113" i="12"/>
  <c r="K114" i="12"/>
  <c r="K115" i="12"/>
  <c r="K116" i="12"/>
  <c r="K117" i="12"/>
  <c r="K118" i="12"/>
  <c r="K119" i="12"/>
  <c r="K120" i="12"/>
  <c r="K121" i="12"/>
  <c r="K122" i="12"/>
  <c r="K123" i="12"/>
  <c r="K124" i="12"/>
  <c r="K125" i="12"/>
  <c r="K126" i="12"/>
  <c r="K127" i="12"/>
  <c r="K128" i="12"/>
  <c r="K129" i="12"/>
  <c r="K130" i="12"/>
  <c r="K131" i="12"/>
  <c r="K132" i="12"/>
  <c r="K133" i="12"/>
  <c r="K134" i="12"/>
  <c r="K135" i="12"/>
  <c r="K136" i="12"/>
  <c r="K137" i="12"/>
  <c r="K138" i="12"/>
  <c r="K139" i="12"/>
  <c r="K140" i="12"/>
  <c r="K141" i="12"/>
  <c r="K142" i="12"/>
  <c r="K143" i="12"/>
  <c r="K144" i="12"/>
  <c r="K145" i="12"/>
  <c r="K146" i="12"/>
  <c r="K147" i="12"/>
  <c r="K148" i="12"/>
  <c r="K149" i="12"/>
  <c r="K150" i="12"/>
  <c r="K151" i="12"/>
  <c r="K152" i="12"/>
  <c r="K153" i="12"/>
  <c r="K154" i="12"/>
  <c r="K155" i="12"/>
  <c r="K156" i="12"/>
  <c r="K157" i="12"/>
  <c r="K158" i="12"/>
  <c r="K159" i="12"/>
  <c r="K160" i="12"/>
  <c r="K161" i="12"/>
  <c r="K162" i="12"/>
  <c r="K163" i="12"/>
  <c r="K164" i="12"/>
  <c r="K165" i="12"/>
  <c r="K166" i="12"/>
  <c r="K167" i="12"/>
  <c r="K168" i="12"/>
  <c r="K169" i="12"/>
  <c r="K170" i="12"/>
  <c r="K171" i="12"/>
  <c r="K172" i="12"/>
  <c r="K173" i="12"/>
  <c r="K174" i="12"/>
  <c r="K175" i="12"/>
  <c r="K176" i="12"/>
  <c r="K177" i="12"/>
  <c r="K178" i="12"/>
  <c r="K179" i="12"/>
  <c r="K180" i="12"/>
  <c r="K181" i="12"/>
  <c r="K182" i="12"/>
  <c r="K183" i="12"/>
  <c r="K184" i="12"/>
  <c r="K185" i="12"/>
  <c r="K186" i="12"/>
  <c r="K187" i="12"/>
  <c r="K188" i="12"/>
  <c r="K189" i="12"/>
  <c r="K190" i="12"/>
  <c r="K191" i="12"/>
  <c r="K192" i="12"/>
  <c r="K193" i="12"/>
  <c r="K194" i="12"/>
  <c r="K195" i="12"/>
  <c r="K196" i="12"/>
  <c r="K197" i="12"/>
  <c r="K198" i="12"/>
  <c r="K199" i="12"/>
  <c r="M6" i="12"/>
  <c r="M7" i="12"/>
  <c r="M8" i="12"/>
  <c r="M9" i="12"/>
  <c r="M10" i="12"/>
  <c r="M11" i="12"/>
  <c r="M12" i="12"/>
  <c r="M13" i="12"/>
  <c r="M14" i="12"/>
  <c r="M15" i="12"/>
  <c r="M16" i="12"/>
  <c r="M17" i="12"/>
  <c r="M18" i="12"/>
  <c r="M19" i="12"/>
  <c r="M20" i="12"/>
  <c r="M21" i="12"/>
  <c r="M22" i="12"/>
  <c r="M23" i="12"/>
  <c r="M24" i="12"/>
  <c r="M25" i="12"/>
  <c r="M26" i="12"/>
  <c r="M27" i="12"/>
  <c r="M28" i="12"/>
  <c r="M29" i="12"/>
  <c r="M30" i="12"/>
  <c r="M31" i="12"/>
  <c r="M32" i="12"/>
  <c r="M33" i="12"/>
  <c r="M34" i="12"/>
  <c r="M35" i="12"/>
  <c r="M36" i="12"/>
  <c r="M37" i="12"/>
  <c r="M38" i="12"/>
  <c r="M39" i="12"/>
  <c r="M40" i="12"/>
  <c r="M41" i="12"/>
  <c r="M42" i="12"/>
  <c r="M43" i="12"/>
  <c r="M44" i="12"/>
  <c r="M45" i="12"/>
  <c r="M46" i="12"/>
  <c r="M47" i="12"/>
  <c r="M48" i="12"/>
  <c r="M49" i="12"/>
  <c r="M50" i="12"/>
  <c r="M51" i="12"/>
  <c r="M52" i="12"/>
  <c r="M53" i="12"/>
  <c r="M54" i="12"/>
  <c r="M55" i="12"/>
  <c r="M56" i="12"/>
  <c r="M57" i="12"/>
  <c r="M58" i="12"/>
  <c r="M59" i="12"/>
  <c r="M60" i="12"/>
  <c r="M61" i="12"/>
  <c r="M62" i="12"/>
  <c r="M63" i="12"/>
  <c r="M64" i="12"/>
  <c r="M65" i="12"/>
  <c r="M66" i="12"/>
  <c r="M67" i="12"/>
  <c r="M68" i="12"/>
  <c r="M69" i="12"/>
  <c r="M70" i="12"/>
  <c r="M71" i="12"/>
  <c r="M72" i="12"/>
  <c r="M73" i="12"/>
  <c r="M74" i="12"/>
  <c r="M75" i="12"/>
  <c r="M76" i="12"/>
  <c r="M77" i="12"/>
  <c r="M78" i="12"/>
  <c r="M79" i="12"/>
  <c r="M80" i="12"/>
  <c r="M81" i="12"/>
  <c r="M82" i="12"/>
  <c r="M83" i="12"/>
  <c r="M84" i="12"/>
  <c r="M85" i="12"/>
  <c r="M86" i="12"/>
  <c r="M87" i="12"/>
  <c r="M88" i="12"/>
  <c r="M89" i="12"/>
  <c r="M90" i="12"/>
  <c r="M91" i="12"/>
  <c r="M92" i="12"/>
  <c r="M93" i="12"/>
  <c r="M94" i="12"/>
  <c r="M95" i="12"/>
  <c r="M96" i="12"/>
  <c r="M97" i="12"/>
  <c r="M98" i="12"/>
  <c r="M99" i="12"/>
  <c r="M100" i="12"/>
  <c r="M101" i="12"/>
  <c r="M102" i="12"/>
  <c r="M103" i="12"/>
  <c r="M104" i="12"/>
  <c r="M105" i="12"/>
  <c r="M106" i="12"/>
  <c r="M107" i="12"/>
  <c r="M108" i="12"/>
  <c r="M109" i="12"/>
  <c r="M110" i="12"/>
  <c r="M111" i="12"/>
  <c r="M112" i="12"/>
  <c r="M113" i="12"/>
  <c r="M114" i="12"/>
  <c r="M115" i="12"/>
  <c r="M116" i="12"/>
  <c r="M117" i="12"/>
  <c r="M118" i="12"/>
  <c r="M119" i="12"/>
  <c r="M120" i="12"/>
  <c r="M121" i="12"/>
  <c r="M122" i="12"/>
  <c r="M123" i="12"/>
  <c r="M124" i="12"/>
  <c r="M125" i="12"/>
  <c r="M126" i="12"/>
  <c r="M127" i="12"/>
  <c r="M128" i="12"/>
  <c r="M129" i="12"/>
  <c r="M130" i="12"/>
  <c r="M131" i="12"/>
  <c r="M132" i="12"/>
  <c r="M133" i="12"/>
  <c r="M134" i="12"/>
  <c r="M135" i="12"/>
  <c r="M136" i="12"/>
  <c r="M137" i="12"/>
  <c r="M138" i="12"/>
  <c r="M139" i="12"/>
  <c r="M140" i="12"/>
  <c r="M141" i="12"/>
  <c r="M142" i="12"/>
  <c r="M143" i="12"/>
  <c r="M144" i="12"/>
  <c r="M145" i="12"/>
  <c r="M146" i="12"/>
  <c r="M147" i="12"/>
  <c r="M148" i="12"/>
  <c r="M149" i="12"/>
  <c r="M150" i="12"/>
  <c r="M151" i="12"/>
  <c r="M152" i="12"/>
  <c r="M153" i="12"/>
  <c r="M154" i="12"/>
  <c r="M155" i="12"/>
  <c r="M156" i="12"/>
  <c r="M157" i="12"/>
  <c r="M158" i="12"/>
  <c r="M159" i="12"/>
  <c r="M160" i="12"/>
  <c r="M161" i="12"/>
  <c r="M162" i="12"/>
  <c r="M163" i="12"/>
  <c r="M164" i="12"/>
  <c r="M165" i="12"/>
  <c r="M166" i="12"/>
  <c r="M167" i="12"/>
  <c r="M168" i="12"/>
  <c r="M169" i="12"/>
  <c r="M170" i="12"/>
  <c r="M171" i="12"/>
  <c r="M172" i="12"/>
  <c r="M173" i="12"/>
  <c r="M174" i="12"/>
  <c r="M175" i="12"/>
  <c r="M176" i="12"/>
  <c r="M177" i="12"/>
  <c r="M178" i="12"/>
  <c r="M179" i="12"/>
  <c r="M180" i="12"/>
  <c r="M181" i="12"/>
  <c r="M182" i="12"/>
  <c r="M183" i="12"/>
  <c r="M184" i="12"/>
  <c r="M185" i="12"/>
  <c r="M186" i="12"/>
  <c r="M187" i="12"/>
  <c r="M188" i="12"/>
  <c r="M189" i="12"/>
  <c r="M190" i="12"/>
  <c r="M191" i="12"/>
  <c r="M192" i="12"/>
  <c r="M193" i="12"/>
  <c r="M194" i="12"/>
  <c r="M195" i="12"/>
  <c r="M196" i="12"/>
  <c r="M197" i="12"/>
  <c r="M198" i="12"/>
  <c r="M199" i="12"/>
  <c r="O6" i="12"/>
  <c r="O7" i="12"/>
  <c r="O8" i="12"/>
  <c r="O9" i="12"/>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O47" i="12"/>
  <c r="O48" i="12"/>
  <c r="O49" i="12"/>
  <c r="O50" i="12"/>
  <c r="O51" i="12"/>
  <c r="O52" i="12"/>
  <c r="O53" i="12"/>
  <c r="O54" i="12"/>
  <c r="O55" i="12"/>
  <c r="O56" i="12"/>
  <c r="O57" i="12"/>
  <c r="O58" i="12"/>
  <c r="O59" i="12"/>
  <c r="O60" i="12"/>
  <c r="O61" i="12"/>
  <c r="O62" i="12"/>
  <c r="O63" i="12"/>
  <c r="O64" i="12"/>
  <c r="O65" i="12"/>
  <c r="O66" i="12"/>
  <c r="O67" i="12"/>
  <c r="O68" i="12"/>
  <c r="O69" i="12"/>
  <c r="O70" i="12"/>
  <c r="O71" i="12"/>
  <c r="O72" i="12"/>
  <c r="O73" i="12"/>
  <c r="O74" i="12"/>
  <c r="O75" i="12"/>
  <c r="O76" i="12"/>
  <c r="O77" i="12"/>
  <c r="O78" i="12"/>
  <c r="O79" i="12"/>
  <c r="O80" i="12"/>
  <c r="O81" i="12"/>
  <c r="O82" i="12"/>
  <c r="O83" i="12"/>
  <c r="O84" i="12"/>
  <c r="O85" i="12"/>
  <c r="O86" i="12"/>
  <c r="O87" i="12"/>
  <c r="O88" i="12"/>
  <c r="O89" i="12"/>
  <c r="O90" i="12"/>
  <c r="O91" i="12"/>
  <c r="O92" i="12"/>
  <c r="O93" i="12"/>
  <c r="O94" i="12"/>
  <c r="O95" i="12"/>
  <c r="O96" i="12"/>
  <c r="O97" i="12"/>
  <c r="O98" i="12"/>
  <c r="O99" i="12"/>
  <c r="O100" i="12"/>
  <c r="O101" i="12"/>
  <c r="O102" i="12"/>
  <c r="O103" i="12"/>
  <c r="O104" i="12"/>
  <c r="O105" i="12"/>
  <c r="O106" i="12"/>
  <c r="O107" i="12"/>
  <c r="O108" i="12"/>
  <c r="O109" i="12"/>
  <c r="O110" i="12"/>
  <c r="O111" i="12"/>
  <c r="O112" i="12"/>
  <c r="O113" i="12"/>
  <c r="O114" i="12"/>
  <c r="O115" i="12"/>
  <c r="O116" i="12"/>
  <c r="O117" i="12"/>
  <c r="O118" i="12"/>
  <c r="O119" i="12"/>
  <c r="O120" i="12"/>
  <c r="O121" i="12"/>
  <c r="O122" i="12"/>
  <c r="O123" i="12"/>
  <c r="O124" i="12"/>
  <c r="O125" i="12"/>
  <c r="O126" i="12"/>
  <c r="O127" i="12"/>
  <c r="O128" i="12"/>
  <c r="O129" i="12"/>
  <c r="O130" i="12"/>
  <c r="O131" i="12"/>
  <c r="O132" i="12"/>
  <c r="O133" i="12"/>
  <c r="O134" i="12"/>
  <c r="O135" i="12"/>
  <c r="O136" i="12"/>
  <c r="O137" i="12"/>
  <c r="O138" i="12"/>
  <c r="O139" i="12"/>
  <c r="O140" i="12"/>
  <c r="O141" i="12"/>
  <c r="O142" i="12"/>
  <c r="O143" i="12"/>
  <c r="O144" i="12"/>
  <c r="O145" i="12"/>
  <c r="O146" i="12"/>
  <c r="O147" i="12"/>
  <c r="O148" i="12"/>
  <c r="O149" i="12"/>
  <c r="O150" i="12"/>
  <c r="O151" i="12"/>
  <c r="O152" i="12"/>
  <c r="O153" i="12"/>
  <c r="O154" i="12"/>
  <c r="O155" i="12"/>
  <c r="O156" i="12"/>
  <c r="O157" i="12"/>
  <c r="O158" i="12"/>
  <c r="O159" i="12"/>
  <c r="O160" i="12"/>
  <c r="O161" i="12"/>
  <c r="O162" i="12"/>
  <c r="O163" i="12"/>
  <c r="O164" i="12"/>
  <c r="O165" i="12"/>
  <c r="O166" i="12"/>
  <c r="O167" i="12"/>
  <c r="O168" i="12"/>
  <c r="O169" i="12"/>
  <c r="O170" i="12"/>
  <c r="O171" i="12"/>
  <c r="O172" i="12"/>
  <c r="O173" i="12"/>
  <c r="O174" i="12"/>
  <c r="O175" i="12"/>
  <c r="O176" i="12"/>
  <c r="O177" i="12"/>
  <c r="O178" i="12"/>
  <c r="O179" i="12"/>
  <c r="O180" i="12"/>
  <c r="O181" i="12"/>
  <c r="O182" i="12"/>
  <c r="O183" i="12"/>
  <c r="O184" i="12"/>
  <c r="O185" i="12"/>
  <c r="O186" i="12"/>
  <c r="O187" i="12"/>
  <c r="O188" i="12"/>
  <c r="O189" i="12"/>
  <c r="O190" i="12"/>
  <c r="O191" i="12"/>
  <c r="O192" i="12"/>
  <c r="O193" i="12"/>
  <c r="O194" i="12"/>
  <c r="O195" i="12"/>
  <c r="O196" i="12"/>
  <c r="O197" i="12"/>
  <c r="O198" i="12"/>
  <c r="O199" i="12"/>
  <c r="O5" i="12"/>
  <c r="M5" i="12"/>
  <c r="K5" i="12"/>
  <c r="I5" i="12"/>
  <c r="M268" i="22"/>
  <c r="M272" i="22"/>
  <c r="M276" i="22"/>
  <c r="M280" i="22"/>
  <c r="G146" i="22"/>
  <c r="O146" i="22"/>
  <c r="M147" i="22"/>
  <c r="M151" i="22"/>
  <c r="K160" i="22"/>
  <c r="K164" i="22"/>
  <c r="K168" i="22"/>
  <c r="K172" i="22"/>
  <c r="K176" i="22"/>
  <c r="K180" i="22"/>
  <c r="K184" i="22"/>
  <c r="K188" i="22"/>
  <c r="K192" i="22"/>
  <c r="K196" i="22"/>
  <c r="K200" i="22"/>
  <c r="K204" i="22"/>
  <c r="K208" i="22"/>
  <c r="K212" i="22"/>
  <c r="K216" i="22"/>
  <c r="K220" i="22"/>
  <c r="K224" i="22"/>
  <c r="K228" i="22"/>
  <c r="K232" i="22"/>
  <c r="K236" i="22"/>
  <c r="K240" i="22"/>
  <c r="K244" i="22"/>
  <c r="K248" i="22"/>
  <c r="K252" i="22"/>
  <c r="K256" i="22"/>
  <c r="K260" i="22"/>
  <c r="K264" i="22"/>
  <c r="I146" i="22"/>
  <c r="G147" i="22"/>
  <c r="O147" i="22"/>
  <c r="G151" i="22"/>
  <c r="O151" i="22"/>
  <c r="M160" i="22"/>
  <c r="M164" i="22"/>
  <c r="M168" i="22"/>
  <c r="M172" i="22"/>
  <c r="M176" i="22"/>
  <c r="M180" i="22"/>
  <c r="M184" i="22"/>
  <c r="M188" i="22"/>
  <c r="M192" i="22"/>
  <c r="M196" i="22"/>
  <c r="M200" i="22"/>
  <c r="M204" i="22"/>
  <c r="M208" i="22"/>
  <c r="M212" i="22"/>
  <c r="M216" i="22"/>
  <c r="M220" i="22"/>
  <c r="M224" i="22"/>
  <c r="M228" i="22"/>
  <c r="M232" i="22"/>
  <c r="M236" i="22"/>
  <c r="M240" i="22"/>
  <c r="M244" i="22"/>
  <c r="M248" i="22"/>
  <c r="M252" i="22"/>
  <c r="M256" i="22"/>
  <c r="M260" i="22"/>
  <c r="M264" i="22"/>
  <c r="G160" i="22"/>
  <c r="G164" i="22"/>
  <c r="G168" i="22"/>
  <c r="G172" i="22"/>
  <c r="G176" i="22"/>
  <c r="G180" i="22"/>
  <c r="G184" i="22"/>
  <c r="G188" i="22"/>
  <c r="G192" i="22"/>
  <c r="G196" i="22"/>
  <c r="G200" i="22"/>
  <c r="G204" i="22"/>
  <c r="G208" i="22"/>
  <c r="G212" i="22"/>
  <c r="G216" i="22"/>
  <c r="G220" i="22"/>
  <c r="G224" i="22"/>
  <c r="G228" i="22"/>
  <c r="G232" i="22"/>
  <c r="G236" i="22"/>
  <c r="G240" i="22"/>
  <c r="G244" i="22"/>
  <c r="G248" i="22"/>
  <c r="G252" i="22"/>
  <c r="G256" i="22"/>
  <c r="G260" i="22"/>
  <c r="G264" i="22"/>
  <c r="O348" i="12"/>
  <c r="O342" i="12"/>
  <c r="O322" i="12"/>
  <c r="O316" i="12"/>
  <c r="O312" i="12"/>
  <c r="O387" i="12"/>
  <c r="O366" i="12"/>
  <c r="O338" i="12"/>
  <c r="O300" i="12"/>
  <c r="O298" i="12"/>
  <c r="O296" i="12"/>
  <c r="O294" i="12"/>
  <c r="O292" i="12"/>
  <c r="O290" i="12"/>
  <c r="O288" i="12"/>
  <c r="O269" i="12"/>
  <c r="O267" i="12"/>
  <c r="O265" i="12"/>
  <c r="O263" i="12"/>
  <c r="O261" i="12"/>
  <c r="O259" i="12"/>
  <c r="O257" i="12"/>
  <c r="O238" i="12"/>
  <c r="O236" i="12"/>
  <c r="O234" i="12"/>
  <c r="O232" i="12"/>
  <c r="O230" i="12"/>
  <c r="O228" i="12"/>
  <c r="O226" i="12"/>
  <c r="O224" i="12"/>
  <c r="O222" i="12"/>
  <c r="O220" i="12"/>
  <c r="O218" i="12"/>
  <c r="O216" i="12"/>
  <c r="O214" i="12"/>
  <c r="O212" i="12"/>
  <c r="O210" i="12"/>
  <c r="O208" i="12"/>
  <c r="O379" i="12"/>
  <c r="O345" i="12"/>
  <c r="O341" i="12"/>
  <c r="O315" i="12"/>
  <c r="O309" i="12"/>
  <c r="O286" i="12"/>
  <c r="O284" i="12"/>
  <c r="O282" i="12"/>
  <c r="O280" i="12"/>
  <c r="O278" i="12"/>
  <c r="O276" i="12"/>
  <c r="O274" i="12"/>
  <c r="O272" i="12"/>
  <c r="O253" i="12"/>
  <c r="O251" i="12"/>
  <c r="O249" i="12"/>
  <c r="O247" i="12"/>
  <c r="O245" i="12"/>
  <c r="O243" i="12"/>
  <c r="O241" i="12"/>
  <c r="M354" i="12"/>
  <c r="M326" i="12"/>
  <c r="M346" i="12"/>
  <c r="M314" i="12"/>
  <c r="M310" i="12"/>
  <c r="M395" i="12"/>
  <c r="M378" i="12"/>
  <c r="M370" i="12"/>
  <c r="M362" i="12"/>
  <c r="M357" i="12"/>
  <c r="M386" i="12"/>
  <c r="M398" i="12"/>
  <c r="M381" i="12"/>
  <c r="M313" i="12"/>
  <c r="M311" i="12"/>
  <c r="K380" i="12"/>
  <c r="K297" i="12"/>
  <c r="K206" i="12"/>
  <c r="K374" i="12"/>
  <c r="K360" i="12"/>
  <c r="K329" i="12"/>
  <c r="K396" i="12"/>
  <c r="K319" i="12"/>
  <c r="I384" i="12"/>
  <c r="I397" i="12"/>
  <c r="I356" i="12"/>
  <c r="I385" i="12"/>
  <c r="I355" i="12"/>
  <c r="I302" i="12"/>
  <c r="I383" i="12"/>
  <c r="I347" i="12"/>
  <c r="I336" i="12"/>
  <c r="I307" i="12"/>
  <c r="I305" i="12"/>
  <c r="G350" i="12"/>
  <c r="G391" i="12"/>
  <c r="G372" i="12"/>
  <c r="G364" i="12"/>
  <c r="G331" i="12"/>
  <c r="G327" i="12"/>
  <c r="G363" i="12"/>
  <c r="G400" i="12"/>
  <c r="I209" i="12"/>
  <c r="G211" i="12"/>
  <c r="M222" i="12"/>
  <c r="M224" i="12"/>
  <c r="I241" i="12"/>
  <c r="M250" i="12"/>
  <c r="G257" i="12"/>
  <c r="M259" i="12"/>
  <c r="K266" i="12"/>
  <c r="M273" i="12"/>
  <c r="K275" i="12"/>
  <c r="I282" i="12"/>
  <c r="K289" i="12"/>
  <c r="I291" i="12"/>
  <c r="I298" i="12"/>
  <c r="M305" i="12"/>
  <c r="M307" i="12"/>
  <c r="K309" i="12"/>
  <c r="K327" i="12"/>
  <c r="M350" i="12"/>
  <c r="I353" i="12"/>
  <c r="M363" i="12"/>
  <c r="K365" i="12"/>
  <c r="K369" i="12"/>
  <c r="I373" i="12"/>
  <c r="M375" i="12"/>
  <c r="I387" i="12"/>
  <c r="I398" i="12"/>
  <c r="O330" i="12"/>
  <c r="O310" i="12"/>
  <c r="K325" i="12"/>
  <c r="M327" i="12"/>
  <c r="I329" i="12"/>
  <c r="K353" i="12"/>
  <c r="I371" i="12"/>
  <c r="K387" i="12"/>
  <c r="K398" i="12"/>
  <c r="O362" i="12"/>
  <c r="O313" i="12"/>
  <c r="K209" i="12"/>
  <c r="I211" i="12"/>
  <c r="G222" i="12"/>
  <c r="G224" i="12"/>
  <c r="K226" i="12"/>
  <c r="G250" i="12"/>
  <c r="I257" i="12"/>
  <c r="G259" i="12"/>
  <c r="G264" i="12"/>
  <c r="M266" i="12"/>
  <c r="G273" i="12"/>
  <c r="M275" i="12"/>
  <c r="K282" i="12"/>
  <c r="M289" i="12"/>
  <c r="K291" i="12"/>
  <c r="K298" i="12"/>
  <c r="M207" i="12"/>
  <c r="M209" i="12"/>
  <c r="K211" i="12"/>
  <c r="I222" i="12"/>
  <c r="I224" i="12"/>
  <c r="G243" i="12"/>
  <c r="I250" i="12"/>
  <c r="K257" i="12"/>
  <c r="I259" i="12"/>
  <c r="G266" i="12"/>
  <c r="I273" i="12"/>
  <c r="G275" i="12"/>
  <c r="I280" i="12"/>
  <c r="M282" i="12"/>
  <c r="G289" i="12"/>
  <c r="M291" i="12"/>
  <c r="M298" i="12"/>
  <c r="G305" i="12"/>
  <c r="K348" i="12"/>
  <c r="I350" i="12"/>
  <c r="G365" i="12"/>
  <c r="G369" i="12"/>
  <c r="G375" i="12"/>
  <c r="M387" i="12"/>
  <c r="O398" i="12"/>
  <c r="O375" i="12"/>
  <c r="O350" i="12"/>
  <c r="M394" i="12"/>
  <c r="K394" i="12"/>
  <c r="M385" i="12"/>
  <c r="O385" i="12"/>
  <c r="K385" i="12"/>
  <c r="M377" i="12"/>
  <c r="K377" i="12"/>
  <c r="O324" i="12"/>
  <c r="I324" i="12"/>
  <c r="O317" i="12"/>
  <c r="K317" i="12"/>
  <c r="O299" i="12"/>
  <c r="K299" i="12"/>
  <c r="G207" i="12"/>
  <c r="K216" i="12"/>
  <c r="K218" i="12"/>
  <c r="I221" i="12"/>
  <c r="G228" i="12"/>
  <c r="M230" i="12"/>
  <c r="M235" i="12"/>
  <c r="K238" i="12"/>
  <c r="K241" i="12"/>
  <c r="I243" i="12"/>
  <c r="G248" i="12"/>
  <c r="M253" i="12"/>
  <c r="M256" i="12"/>
  <c r="I264" i="12"/>
  <c r="G269" i="12"/>
  <c r="G272" i="12"/>
  <c r="K280" i="12"/>
  <c r="I285" i="12"/>
  <c r="I288" i="12"/>
  <c r="K293" i="12"/>
  <c r="M296" i="12"/>
  <c r="G299" i="12"/>
  <c r="G311" i="12"/>
  <c r="K314" i="12"/>
  <c r="M317" i="12"/>
  <c r="G319" i="12"/>
  <c r="M324" i="12"/>
  <c r="G367" i="12"/>
  <c r="I372" i="12"/>
  <c r="I377" i="12"/>
  <c r="M390" i="12"/>
  <c r="O390" i="12"/>
  <c r="O363" i="12"/>
  <c r="I363" i="12"/>
  <c r="O355" i="12"/>
  <c r="O352" i="12"/>
  <c r="G352" i="12"/>
  <c r="O349" i="12"/>
  <c r="G349" i="12"/>
  <c r="O347" i="12"/>
  <c r="O344" i="12"/>
  <c r="I344" i="12"/>
  <c r="O329" i="12"/>
  <c r="G329" i="12"/>
  <c r="O327" i="12"/>
  <c r="O320" i="12"/>
  <c r="K320" i="12"/>
  <c r="O307" i="12"/>
  <c r="G307" i="12"/>
  <c r="O305" i="12"/>
  <c r="O302" i="12"/>
  <c r="O297" i="12"/>
  <c r="M397" i="12"/>
  <c r="K397" i="12"/>
  <c r="M374" i="12"/>
  <c r="G374" i="12"/>
  <c r="O346" i="12"/>
  <c r="I346" i="12"/>
  <c r="O336" i="12"/>
  <c r="M336" i="12"/>
  <c r="O326" i="12"/>
  <c r="G326" i="12"/>
  <c r="I207" i="12"/>
  <c r="M216" i="12"/>
  <c r="M218" i="12"/>
  <c r="K221" i="12"/>
  <c r="I228" i="12"/>
  <c r="G230" i="12"/>
  <c r="G235" i="12"/>
  <c r="M238" i="12"/>
  <c r="M241" i="12"/>
  <c r="K243" i="12"/>
  <c r="I248" i="12"/>
  <c r="G253" i="12"/>
  <c r="G256" i="12"/>
  <c r="K264" i="12"/>
  <c r="I269" i="12"/>
  <c r="I272" i="12"/>
  <c r="K277" i="12"/>
  <c r="M280" i="12"/>
  <c r="K285" i="12"/>
  <c r="K288" i="12"/>
  <c r="G296" i="12"/>
  <c r="I299" i="12"/>
  <c r="I311" i="12"/>
  <c r="I319" i="12"/>
  <c r="I331" i="12"/>
  <c r="K336" i="12"/>
  <c r="G346" i="12"/>
  <c r="I367" i="12"/>
  <c r="K372" i="12"/>
  <c r="I392" i="12"/>
  <c r="G394" i="12"/>
  <c r="M393" i="12"/>
  <c r="O393" i="12"/>
  <c r="I393" i="12"/>
  <c r="O391" i="12"/>
  <c r="O371" i="12"/>
  <c r="G371" i="12"/>
  <c r="O369" i="12"/>
  <c r="O361" i="12"/>
  <c r="O335" i="12"/>
  <c r="M335" i="12"/>
  <c r="O318" i="12"/>
  <c r="K318" i="12"/>
  <c r="K207" i="12"/>
  <c r="G216" i="12"/>
  <c r="G218" i="12"/>
  <c r="M221" i="12"/>
  <c r="K228" i="12"/>
  <c r="I230" i="12"/>
  <c r="I235" i="12"/>
  <c r="G238" i="12"/>
  <c r="G241" i="12"/>
  <c r="M243" i="12"/>
  <c r="K248" i="12"/>
  <c r="I253" i="12"/>
  <c r="I256" i="12"/>
  <c r="K261" i="12"/>
  <c r="M264" i="12"/>
  <c r="K269" i="12"/>
  <c r="K272" i="12"/>
  <c r="G280" i="12"/>
  <c r="M285" i="12"/>
  <c r="M288" i="12"/>
  <c r="I296" i="12"/>
  <c r="M299" i="12"/>
  <c r="K311" i="12"/>
  <c r="G314" i="12"/>
  <c r="G317" i="12"/>
  <c r="M319" i="12"/>
  <c r="G324" i="12"/>
  <c r="I326" i="12"/>
  <c r="K331" i="12"/>
  <c r="K341" i="12"/>
  <c r="K346" i="12"/>
  <c r="M367" i="12"/>
  <c r="G385" i="12"/>
  <c r="K392" i="12"/>
  <c r="I394" i="12"/>
  <c r="O399" i="12"/>
  <c r="G399" i="12"/>
  <c r="O394" i="12"/>
  <c r="M389" i="12"/>
  <c r="I389" i="12"/>
  <c r="M382" i="12"/>
  <c r="O382" i="12"/>
  <c r="G382" i="12"/>
  <c r="O377" i="12"/>
  <c r="O374" i="12"/>
  <c r="O367" i="12"/>
  <c r="M366" i="12"/>
  <c r="I366" i="12"/>
  <c r="M358" i="12"/>
  <c r="I358" i="12"/>
  <c r="M353" i="12"/>
  <c r="G353" i="12"/>
  <c r="O343" i="12"/>
  <c r="I343" i="12"/>
  <c r="O333" i="12"/>
  <c r="M333" i="12"/>
  <c r="O331" i="12"/>
  <c r="O328" i="12"/>
  <c r="G328" i="12"/>
  <c r="O321" i="12"/>
  <c r="K321" i="12"/>
  <c r="O319" i="12"/>
  <c r="O314" i="12"/>
  <c r="O311" i="12"/>
  <c r="O308" i="12"/>
  <c r="G308" i="12"/>
  <c r="O396" i="12"/>
  <c r="M396" i="12"/>
  <c r="O380" i="12"/>
  <c r="M380" i="12"/>
  <c r="G206" i="12"/>
  <c r="O206" i="12"/>
  <c r="M210" i="12"/>
  <c r="M213" i="12"/>
  <c r="M220" i="12"/>
  <c r="M226" i="12"/>
  <c r="M229" i="12"/>
  <c r="M236" i="12"/>
  <c r="M242" i="12"/>
  <c r="M245" i="12"/>
  <c r="M252" i="12"/>
  <c r="M258" i="12"/>
  <c r="M261" i="12"/>
  <c r="M268" i="12"/>
  <c r="M274" i="12"/>
  <c r="M277" i="12"/>
  <c r="M284" i="12"/>
  <c r="M290" i="12"/>
  <c r="M293" i="12"/>
  <c r="M300" i="12"/>
  <c r="M306" i="12"/>
  <c r="M309" i="12"/>
  <c r="M316" i="12"/>
  <c r="M322" i="12"/>
  <c r="M325" i="12"/>
  <c r="M332" i="12"/>
  <c r="M338" i="12"/>
  <c r="M341" i="12"/>
  <c r="M348" i="12"/>
  <c r="G354" i="12"/>
  <c r="K357" i="12"/>
  <c r="G370" i="12"/>
  <c r="K373" i="12"/>
  <c r="G386" i="12"/>
  <c r="K389" i="12"/>
  <c r="O400" i="12"/>
  <c r="M400" i="12"/>
  <c r="O397" i="12"/>
  <c r="O384" i="12"/>
  <c r="M384" i="12"/>
  <c r="O381" i="12"/>
  <c r="O368" i="12"/>
  <c r="M368" i="12"/>
  <c r="O365" i="12"/>
  <c r="I206" i="12"/>
  <c r="G210" i="12"/>
  <c r="G213" i="12"/>
  <c r="G220" i="12"/>
  <c r="G226" i="12"/>
  <c r="G229" i="12"/>
  <c r="G236" i="12"/>
  <c r="G242" i="12"/>
  <c r="G245" i="12"/>
  <c r="G252" i="12"/>
  <c r="G258" i="12"/>
  <c r="G261" i="12"/>
  <c r="G268" i="12"/>
  <c r="G274" i="12"/>
  <c r="G277" i="12"/>
  <c r="G284" i="12"/>
  <c r="G290" i="12"/>
  <c r="G293" i="12"/>
  <c r="G300" i="12"/>
  <c r="G306" i="12"/>
  <c r="G309" i="12"/>
  <c r="G316" i="12"/>
  <c r="G322" i="12"/>
  <c r="G325" i="12"/>
  <c r="G332" i="12"/>
  <c r="G338" i="12"/>
  <c r="G341" i="12"/>
  <c r="G348" i="12"/>
  <c r="I354" i="12"/>
  <c r="I370" i="12"/>
  <c r="G380" i="12"/>
  <c r="I386" i="12"/>
  <c r="G396" i="12"/>
  <c r="O388" i="12"/>
  <c r="M388" i="12"/>
  <c r="O372" i="12"/>
  <c r="M372" i="12"/>
  <c r="O356" i="12"/>
  <c r="M356" i="12"/>
  <c r="O364" i="12"/>
  <c r="M364" i="12"/>
  <c r="I210" i="12"/>
  <c r="I213" i="12"/>
  <c r="I220" i="12"/>
  <c r="I226" i="12"/>
  <c r="I229" i="12"/>
  <c r="I236" i="12"/>
  <c r="I242" i="12"/>
  <c r="I245" i="12"/>
  <c r="I252" i="12"/>
  <c r="I258" i="12"/>
  <c r="I261" i="12"/>
  <c r="I268" i="12"/>
  <c r="I274" i="12"/>
  <c r="I277" i="12"/>
  <c r="I284" i="12"/>
  <c r="I290" i="12"/>
  <c r="I293" i="12"/>
  <c r="I300" i="12"/>
  <c r="I306" i="12"/>
  <c r="I309" i="12"/>
  <c r="I316" i="12"/>
  <c r="I322" i="12"/>
  <c r="I325" i="12"/>
  <c r="I332" i="12"/>
  <c r="I338" i="12"/>
  <c r="I341" i="12"/>
  <c r="I348" i="12"/>
  <c r="K354" i="12"/>
  <c r="G357" i="12"/>
  <c r="I364" i="12"/>
  <c r="K370" i="12"/>
  <c r="G373" i="12"/>
  <c r="I380" i="12"/>
  <c r="K386" i="12"/>
  <c r="G389" i="12"/>
  <c r="I396" i="12"/>
  <c r="O392" i="12"/>
  <c r="M392" i="12"/>
  <c r="O389" i="12"/>
  <c r="O386" i="12"/>
  <c r="O376" i="12"/>
  <c r="M376" i="12"/>
  <c r="O373" i="12"/>
  <c r="O370" i="12"/>
  <c r="O360" i="12"/>
  <c r="M360" i="12"/>
  <c r="O357" i="12"/>
  <c r="O354" i="12"/>
  <c r="T115" i="16" l="1"/>
  <c r="W115" i="16" s="1"/>
  <c r="I115" i="16"/>
  <c r="L115" i="16" s="1"/>
  <c r="S115" i="16"/>
  <c r="V115" i="16" s="1"/>
  <c r="I113" i="16"/>
  <c r="L113" i="16" s="1"/>
  <c r="K114" i="16"/>
  <c r="N114" i="16" s="1"/>
  <c r="J113" i="16"/>
  <c r="M113" i="16" s="1"/>
  <c r="S112" i="16"/>
  <c r="V112" i="16" s="1"/>
  <c r="J112" i="16"/>
  <c r="M112" i="16" s="1"/>
  <c r="I55" i="16"/>
  <c r="L55" i="16" s="1"/>
  <c r="J54" i="16"/>
  <c r="M54" i="16" s="1"/>
  <c r="K112" i="16"/>
  <c r="N112" i="16" s="1"/>
  <c r="K115" i="16"/>
  <c r="N115" i="16" s="1"/>
</calcChain>
</file>

<file path=xl/sharedStrings.xml><?xml version="1.0" encoding="utf-8"?>
<sst xmlns="http://schemas.openxmlformats.org/spreadsheetml/2006/main" count="4482" uniqueCount="391">
  <si>
    <t>.</t>
  </si>
  <si>
    <t>Bevölkerung</t>
  </si>
  <si>
    <t>Index</t>
  </si>
  <si>
    <t>Prognose</t>
  </si>
  <si>
    <t>Affoltern</t>
  </si>
  <si>
    <t>Zürich</t>
  </si>
  <si>
    <t>65-79</t>
  </si>
  <si>
    <t>80+</t>
  </si>
  <si>
    <t>65+</t>
  </si>
  <si>
    <t>Andelfingen</t>
  </si>
  <si>
    <t>Bülach</t>
  </si>
  <si>
    <t>Dielsdorf</t>
  </si>
  <si>
    <t>Dietikon</t>
  </si>
  <si>
    <t>Hinwil</t>
  </si>
  <si>
    <t>Horgen</t>
  </si>
  <si>
    <t>Meilen</t>
  </si>
  <si>
    <t>Pfäffikon</t>
  </si>
  <si>
    <t>Uster</t>
  </si>
  <si>
    <t>Winterthur</t>
  </si>
  <si>
    <t>Zürich Total</t>
  </si>
  <si>
    <t>In Pflegeheimen, Lang- und Kurzzeitaufenthalte</t>
  </si>
  <si>
    <t>In Privathaushalten</t>
  </si>
  <si>
    <t>In der Bevölkerung</t>
  </si>
  <si>
    <t>Anzahl
Bewohner,
Herkunft
Kanton ZH</t>
  </si>
  <si>
    <t>Pflegebedürftige
Bewohner,
Herkunft Kanton
ZH</t>
  </si>
  <si>
    <t>Anteil
Pflegebedürftige,
Herkunft Kanton
ZH</t>
  </si>
  <si>
    <t>Bevölkerung in
Privathaushalten,
Kanton ZH</t>
  </si>
  <si>
    <t>Pflegebedürftige
Bevölkerung,
Kanton ZH
(Schätzung)</t>
  </si>
  <si>
    <t>Anteil
Pflegebedürftige
(65+),
Deutschschweiz
(Schätzung)</t>
  </si>
  <si>
    <t>Bevölkerung
total,
Kanton ZH</t>
  </si>
  <si>
    <t>Pflegebedürftige
Bevölkerung,
Kanton ZH</t>
  </si>
  <si>
    <t>Anteil
Pflegebedürftige
(65+), Kanton
ZH (Schätzung)</t>
  </si>
  <si>
    <t>A (SOMED
2019)</t>
  </si>
  <si>
    <t>B (SOMED 2019)</t>
  </si>
  <si>
    <t>C = B/A*100</t>
  </si>
  <si>
    <t>D = G-A (SGB
07/12, SOMED
2019)</t>
  </si>
  <si>
    <t>E = D*F/100
(SGB 2012/17,
STATPOP 2019)</t>
  </si>
  <si>
    <t>F (SGB 07/12)</t>
  </si>
  <si>
    <t>G
(STATPOP
2019)</t>
  </si>
  <si>
    <t>H = B+E (SGB
12/17, SOMED
2019)</t>
  </si>
  <si>
    <t>I = H/G*100
(SGB 12/17,
SOMED 2019)</t>
  </si>
  <si>
    <t>Männer</t>
  </si>
  <si>
    <t>65-69</t>
  </si>
  <si>
    <t>70-74</t>
  </si>
  <si>
    <t>75-79</t>
  </si>
  <si>
    <t>80-84</t>
  </si>
  <si>
    <t>85-89</t>
  </si>
  <si>
    <t>90+</t>
  </si>
  <si>
    <t>Frauen</t>
  </si>
  <si>
    <t>Total</t>
  </si>
  <si>
    <t>Schätzung</t>
  </si>
  <si>
    <t>I Referenz</t>
  </si>
  <si>
    <t>II Pessimistisch</t>
  </si>
  <si>
    <t>III Optimistisch</t>
  </si>
  <si>
    <t>Standort Pflegeheim (n)</t>
  </si>
  <si>
    <t>Anderer
Kanton</t>
  </si>
  <si>
    <t>%</t>
  </si>
  <si>
    <t>Anderer Kanton</t>
  </si>
  <si>
    <t>Total Zürich</t>
  </si>
  <si>
    <t>Lang- und Kurzzeitaufenthalte</t>
  </si>
  <si>
    <t>Quelle: BFS: SOMED 2019</t>
  </si>
  <si>
    <t>&lt;65</t>
  </si>
  <si>
    <t>Nicht/leicht pflegebedürftig</t>
  </si>
  <si>
    <t>Pflegebedürftig</t>
  </si>
  <si>
    <t>n</t>
  </si>
  <si>
    <t>Nicht/leicht
pflegebedürftig</t>
  </si>
  <si>
    <t>Akut- u.
Übergangspflege</t>
  </si>
  <si>
    <t>Pflegeheim-Bewohner/innen mit Herkunft Kanton Zürich und Schweiz, nach Pflegestufe, Alter 0-99+, 2019</t>
  </si>
  <si>
    <t>Total Klienten aus ZH</t>
  </si>
  <si>
    <t>Total Klienten in APH ZH</t>
  </si>
  <si>
    <t>Total Klienten CH</t>
  </si>
  <si>
    <t>12 BESA Stufen KLV</t>
  </si>
  <si>
    <t>Akut- und Übergangspflege</t>
  </si>
  <si>
    <t>Stufe 1 - bis 20 Min.</t>
  </si>
  <si>
    <t>Stufe 2 - 21-40 Min.</t>
  </si>
  <si>
    <t>Stufe 3 - 41-60 Min.</t>
  </si>
  <si>
    <t>Stufe 4 - 61-80 Min.</t>
  </si>
  <si>
    <t>Stufe 5 - 81-100 Min.</t>
  </si>
  <si>
    <t>Stufe 6 - 101-120 Min.</t>
  </si>
  <si>
    <t>Stufe 7 - 121-140 Min.</t>
  </si>
  <si>
    <t>Stufe 8 - 141-160 Min.</t>
  </si>
  <si>
    <t>Stufe 9 - 161-180 Min.</t>
  </si>
  <si>
    <t>Stufe 10 - 181-200 Min.</t>
  </si>
  <si>
    <t>Stufe 11 - 201-220 Min.</t>
  </si>
  <si>
    <t>Stufe 12 - 220+ Min.</t>
  </si>
  <si>
    <t>nicht KVG-pflegebedürftig</t>
  </si>
  <si>
    <t>nicht beurteilt</t>
  </si>
  <si>
    <t>Pflegeheim-Bewohner/innen mit Herkunft Kanton Zürich und Schweiz, nach Pflegestufe, Alter 65+, 2019</t>
  </si>
  <si>
    <t>Pflegeheim-Inanspruchnahmerate, interregionaler Vergleich</t>
  </si>
  <si>
    <t>ZH</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</si>
  <si>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</si>
  <si>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</si>
  <si>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</si>
  <si>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</si>
  <si>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</si>
  <si>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</si>
  <si>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</si>
  <si>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</si>
  <si>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</si>
  <si>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</si>
  <si>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</si>
  <si>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</si>
  <si>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</si>
  <si>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</si>
  <si>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</si>
  <si>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</si>
  <si>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</si>
  <si>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</si>
  <si>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</si>
  <si>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</si>
  <si>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</si>
  <si>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</si>
  <si>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</si>
  <si>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</si>
  <si>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</si>
  <si>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CH</t>
  </si>
  <si>
    <t>*Für die Berechnung der Pflegeheim-Inanspruchnahmerate werden die Pflegeheimbewohner/innen mit Herkunft Kanton Zürich betrachtet.</t>
  </si>
  <si>
    <t>Pflegeheim-Inanspruchnahmerate, nach Jahr, Zürich und Schweiz*</t>
  </si>
  <si>
    <t>Quelle: BFS: SPITEX 2019, STATPOP 2019</t>
  </si>
  <si>
    <t>Spitex-Inanspruchnahmerate, nach Jahr, Zürich und Schweiz</t>
  </si>
  <si>
    <t>alle Organisationen*</t>
  </si>
  <si>
    <t>nur gemeinnützige Organisationen</t>
  </si>
  <si>
    <t>Spitex-Inanspruchnahmerate (alle Spitexleistungen), Schweiz</t>
  </si>
  <si>
    <t>Spitex-Inanspruchnahmerate (alle Spitexleistungen), nach Jahr, Zürich und Schweiz</t>
  </si>
  <si>
    <t>Alle Spitexleistungen</t>
  </si>
  <si>
    <t>Privatwirtschaftliche Spitex Organisationen und selbständige Pflegefachpersonen wurden erst im Jahr 2010 in die BFS-SPITEX Statistik eingeführt</t>
  </si>
  <si>
    <t>Schätzung:
Pflegebedürftige
in der
Bevölkerung,
2019</t>
  </si>
  <si>
    <t>Pflegebedürftige
in Pflegeheimen</t>
  </si>
  <si>
    <t>Anteil der in Pflegeheimen betreuten Pflegebedürftigen (%)</t>
  </si>
  <si>
    <t>Anzahl verfügbare Plätze</t>
  </si>
  <si>
    <t>Bettenbedarf 2040</t>
  </si>
  <si>
    <t>Zusatzbedarf 2040</t>
  </si>
  <si>
    <t>Zusatzbedarf 2040 (%)</t>
  </si>
  <si>
    <t>II
Pessimistisch</t>
  </si>
  <si>
    <t>III
Optimistisch</t>
  </si>
  <si>
    <t>Bettenbedarf 2035</t>
  </si>
  <si>
    <t>Zusatzbedarf 2035</t>
  </si>
  <si>
    <t>Zusatzbedarf 2035 (%)</t>
  </si>
  <si>
    <t>Quelle: Kanton ZH (Szenario "TrendZHz"); BFS: STATPOP 2019</t>
  </si>
  <si>
    <t>Regioneneinteilung Bezirke</t>
  </si>
  <si>
    <t>Tabelle 1a Projektierte Zahl der Bevölkerung 65+, 2019-2040, Kanton Zürich</t>
  </si>
  <si>
    <t>Stadt Winterthur</t>
  </si>
  <si>
    <t>Zweckverband Toesstal</t>
  </si>
  <si>
    <t>AZIG</t>
  </si>
  <si>
    <t>Stifung Eulachtal</t>
  </si>
  <si>
    <t>KZU-Gemeinden</t>
  </si>
  <si>
    <t>Wallisellen-Dietikon-Wangen-Bruet</t>
  </si>
  <si>
    <t>GerAtrium Pfaeffikon</t>
  </si>
  <si>
    <t>Lindau,Illnau-Effretikon</t>
  </si>
  <si>
    <t>Regioneneinteilung neue Regionen</t>
  </si>
  <si>
    <t>RAZA</t>
  </si>
  <si>
    <t>Wallisellen-Dietikon-Wangen</t>
  </si>
  <si>
    <t>Contents</t>
  </si>
  <si>
    <t>Tabelle 1b Projektierte Zahl der Bevölkerung 65+, 2019-2040, Kanton Zürich</t>
  </si>
  <si>
    <t>Tabelle 2 Anzahl und Anteil Pflegebedürftige in Pflegeheimen sowie Privathaushalten 65+, 2019-2040, Kanton Zürich</t>
  </si>
  <si>
    <t>Quelle: Kanton ZH (Szenario "TrendZHz"); BFS: STATPOP 2019, SGB 2012 &amp; 2017, SOMED 2019</t>
  </si>
  <si>
    <t xml:space="preserve"> © Obsan 2020</t>
  </si>
  <si>
    <t>Tabelle 3a Voraussichtliche Entwicklung der Zahl pflegebedürftiger Menschen 65+ in der Bevölkerung gemäss Szenarien I, II und III, 2019-2040, Kanton Zürich</t>
  </si>
  <si>
    <t>Tabelle 3b Voraussichtliche Entwicklung der Zahl pflegebedürftiger Menschen 65+ in der Bevölkerung gemäss Szenarien I, II und III, 2019-2040, Kanton Zürich</t>
  </si>
  <si>
    <t>Tabelle 4 Pflegeheim-Standorte von Bewohnern aus dem Kanton ZH / Herkunft der Bewohnern in Pflegeheimen des Kantons ZH, Alter 0-99+, alle Pflegestufen, 2019</t>
  </si>
  <si>
    <t>Bemerkung: Eine solche Tabelle auf Ebene der Spezialregionen ist nicht sinnvoll möglich, weil einige Gemeinden mehreren Regionen zugeteilt werden.</t>
  </si>
  <si>
    <t>Tabelle 5a Pflegeheim-Bewohner/innen mit Herkunft Kanton Zürich, nach Altersklassen, Geschlecht und Pflegebedarf, 2019</t>
  </si>
  <si>
    <t>Akut- u. Übergangspflege</t>
  </si>
  <si>
    <t>Tabelle 5b Pflegeheim-Bewohner/innen mit Herkunft Kanton Zürich, nach Altersklassen, Geschlecht und Pflegebedarf, 2019</t>
  </si>
  <si>
    <t>Bei sämtlichen Analysen auf Ebene der neuen Regionen: Kein Total möglich, weil die Regionen nicht den ganzen Kanton ZH abdecken und sich die Regionen teilweise überlappen</t>
  </si>
  <si>
    <t>Tabelle 6a Bewohner/innen in Pflegeheimen des Kantons Zürich, nach Altersklassen, Geschlecht und Pflegebedarf, 2019</t>
  </si>
  <si>
    <t>Tabelle 6b Bewohner/innen in Pflegeheimen des Kantons Zürich, nach Altersklassen, Geschlecht und Pflegebedarf, 2019</t>
  </si>
  <si>
    <t>Tabelle 7 Interregionaler und interkantonaler Vergleich der Pflegeheim-Inanspruchnahmerate, Schweiz, 2019</t>
  </si>
  <si>
    <t>Pflegeheim-Inanspruchnahmerate, interkantonaler Vergleich, Schweiz, 2019*</t>
  </si>
  <si>
    <t>Tabelle 8 Spitex-Inanspruchnahmerate 65+, Schweiz, 2019</t>
  </si>
  <si>
    <t>Tabelle 9 Anteil der in Pflegeheimen betreuten Pflegebedürftigen, 2019, Kanton Zürich</t>
  </si>
  <si>
    <t>Variante 1a/2a,
Konstant</t>
  </si>
  <si>
    <t>Quelle: Kanton ZH (Szenario "TrendZHz"); BFS: STATPOP 2019, SOMED 2019</t>
  </si>
  <si>
    <t>Tabelle 10a Entwicklung des Bettenbedarfs der Bevölkerung 65+ mit Herkunft Kanton Zürich, 2019-2040</t>
  </si>
  <si>
    <t>Variante 1a, Konstant</t>
  </si>
  <si>
    <t>Variante 1a/2a, Konstant</t>
  </si>
  <si>
    <t>Variante 1c/2c, Shift ambulant 10%/50%</t>
  </si>
  <si>
    <t>Variante 1c, Shift ambulant 10%</t>
  </si>
  <si>
    <t>Variante 1c/2, Shift ambulant 10%</t>
  </si>
  <si>
    <t>10% shift ambulant für Pflegebedürftige mit den KLV-Pflegestufen 3-12 sowie 50% shift ambulant für Pflegebedürftige mit den KLV-Pflegestufen 0-2</t>
  </si>
  <si>
    <t>Tabelle 10b Entwicklung des Bettenbedarfs der Bevölkerung 65+ mit Herkunft Kanton Zürich, 2019-2040</t>
  </si>
  <si>
    <t>Wallisellen-Dietikon-Wangen-Bruetisellen</t>
  </si>
  <si>
    <t>Variante 1c/2c, Shift
ambulant 10%</t>
  </si>
  <si>
    <t>Tabelle 11a Entwicklung des Bettenbedarfs der Bevölkerung 80+ mit Herkunft Kanton Zürich, 2019-2040</t>
  </si>
  <si>
    <t>Anzahl verfügbare Plätze gemäss Pflegeheimliste GD ZH Oktober 2020</t>
  </si>
  <si>
    <t>Quelle: Kanton ZH (Szenario "TrendZHz"), Pflegeheimliste Kanton ZH (Stand: Oktober 2020); BFS: STATPOP 2019, SGB 2012 &amp; 2017, SOMED 2019</t>
  </si>
  <si>
    <t>Anteil Personen unter 65:</t>
  </si>
  <si>
    <t>Dieses Total im Jahr 2019 findet man auch in tab 5a (Total Personen inkl. unter 65-Jährige)</t>
  </si>
  <si>
    <t>Tabelle 10a Entwicklung des Bettenbedarfs der Bevölkerung mit Herkunft Kanton Zürich, 2019-2040 inkl. Fixanteil von Personen unter 65 Jahren (fixer Anteil)</t>
  </si>
  <si>
    <t xml:space="preserve">Variante 2c, Shift ambulant 50%  </t>
  </si>
  <si>
    <t>Tabelle 10b Entwicklung des Bettenbedarfs der Bevölkerung mit Herkunft Kanton Zürich, 2019-2040 inkl. Fixanteil von Personen unter 65 Jahren (fixer Anteil)</t>
  </si>
  <si>
    <t>Tabelle 12a Bettenbilanz: Bettenangebot 2019, Bedarf &amp; Zusatzbedarf 2025-2040, Kanton Zürich</t>
  </si>
  <si>
    <t>Tabelle 11b Entwicklung des Bettenbedarfs der Bevölkerung 80+ mit Herkunft Kanton Zürich, 2019-2040</t>
  </si>
  <si>
    <t>Anteil Personen unter 65 Jahren:</t>
  </si>
  <si>
    <t>Herkunft Bewohner/innen</t>
  </si>
  <si>
    <t>Pflege KLV (ink. Akut- und Übergangspflege)</t>
  </si>
  <si>
    <t>I 
Referenz</t>
  </si>
  <si>
    <t>Lang- und Kurzzeitaufenthalte, ohne Akut- und Übergangspflege</t>
  </si>
  <si>
    <t>Lang- und Kurzzeitaufenthalte (inkl. Akut- und Übergangspflege)</t>
  </si>
  <si>
    <t/>
  </si>
  <si>
    <t>Regioneneinteilung: Versorgungsregionen/Gemeindeverbunde gemäss GPV</t>
  </si>
  <si>
    <t>Tabellen: tab1b, tab3b, tab5b, tab7b, tab10b, tab11b</t>
  </si>
  <si>
    <t>Versorgungsregionen/Gemeindeverbunde gemäss GPV</t>
  </si>
  <si>
    <t>     b1) Stadt Winterthur</t>
  </si>
  <si>
    <t>     b3) AZIG (Brütten, Pfungen, Dättlikon, Neftenbach, Seuzach, Hettlingen, Dägerlen, Dinhard, Altikon, Rickenbach, Ellikon, Wiesendangen)</t>
  </si>
  <si>
    <t>     b4) Stiftung Eulachtal (Elgg, Hagenbuch, Elsau, Schlatt, Hofstetten)</t>
  </si>
  <si>
    <t>     b5) KZU-Gemeinden (Bachenbülach, Lufingen, Bassersdorf, Niederglatt, Bülach, Nürensdorf, Embrach, Oberembrach, Freienstein-Teufen, Oberglatt, Glattfelden, Opfikon-Glattbrugg, Hochfelden, Rorbas, Höri, Wasterkingen, Hüntwangen, Will, Kloten, Winkel)</t>
  </si>
  <si>
    <t>     b6) RAZA (Bülach, Glattfelden, Hochfelden, Höri, Bachenbülach, Winkel)</t>
  </si>
  <si>
    <t>     b7) Wallisellen, Dietlikon, Wangen-Brüttisellen</t>
  </si>
  <si>
    <t>     b8) GerAtrium Pfäffikon (Fehraltorf, Weisslingen, Russikon, Pfäffikon, Hittnau)</t>
  </si>
  <si>
    <t>     b9) Lindau, Illnau-Effretikon</t>
  </si>
  <si>
    <t>Bemerkungen/Berechnungen der GD sind gelb hinterlegt</t>
  </si>
  <si>
    <t>Tabelle 5c  APH-Bewohner/innen mit Herkunft Kanton Zürich nach Altersklassen, Geschlecht und Pflegebedarf, 2019</t>
  </si>
  <si>
    <t>Aeugst am Albis</t>
  </si>
  <si>
    <t>Affoltern am Albis</t>
  </si>
  <si>
    <t>Bonstetten</t>
  </si>
  <si>
    <t>Hausen am Albis</t>
  </si>
  <si>
    <t>Hedingen</t>
  </si>
  <si>
    <t>Kappel am Albis</t>
  </si>
  <si>
    <t>Knonau</t>
  </si>
  <si>
    <t>Maschwanden</t>
  </si>
  <si>
    <t>Mettmenstetten</t>
  </si>
  <si>
    <t>Obfelden</t>
  </si>
  <si>
    <t>Ottenbach</t>
  </si>
  <si>
    <t>Rifferswil</t>
  </si>
  <si>
    <t>Stallikon</t>
  </si>
  <si>
    <t>Wettswil am Albis</t>
  </si>
  <si>
    <t>Adlikon</t>
  </si>
  <si>
    <t>Benken (ZH)</t>
  </si>
  <si>
    <t>Berg am Irchel</t>
  </si>
  <si>
    <t>Buch am Irchel</t>
  </si>
  <si>
    <t>Dachsen</t>
  </si>
  <si>
    <t>Dorf</t>
  </si>
  <si>
    <t>Feuerthalen</t>
  </si>
  <si>
    <t>Flaach</t>
  </si>
  <si>
    <t>Flurlingen</t>
  </si>
  <si>
    <t>Henggart</t>
  </si>
  <si>
    <t>Humlikon</t>
  </si>
  <si>
    <t>Kleinandelfingen</t>
  </si>
  <si>
    <t>Laufen-Uhwiesen</t>
  </si>
  <si>
    <t>Marthalen</t>
  </si>
  <si>
    <t>Oberstammheim</t>
  </si>
  <si>
    <t>Ossingen</t>
  </si>
  <si>
    <t>Rheinau</t>
  </si>
  <si>
    <t>Thalheim an der Thur</t>
  </si>
  <si>
    <t>Trüllikon</t>
  </si>
  <si>
    <t>Truttikon</t>
  </si>
  <si>
    <t>Unterstammheim</t>
  </si>
  <si>
    <t>Volken</t>
  </si>
  <si>
    <t>Waltalingen</t>
  </si>
  <si>
    <t>Bachenbülach</t>
  </si>
  <si>
    <t>Bassersdorf</t>
  </si>
  <si>
    <t>Dietlikon</t>
  </si>
  <si>
    <t>Eglisau</t>
  </si>
  <si>
    <t>Embrach</t>
  </si>
  <si>
    <t>Freienstein-Teufen</t>
  </si>
  <si>
    <t>Glattfelden</t>
  </si>
  <si>
    <t>Hochfelden</t>
  </si>
  <si>
    <t>Höri</t>
  </si>
  <si>
    <t>Hüntwangen</t>
  </si>
  <si>
    <t>Kloten</t>
  </si>
  <si>
    <t>Lufingen</t>
  </si>
  <si>
    <t>Nürensdorf</t>
  </si>
  <si>
    <t>Oberembrach</t>
  </si>
  <si>
    <t>Opfikon</t>
  </si>
  <si>
    <t>Rafz</t>
  </si>
  <si>
    <t>Rorbas</t>
  </si>
  <si>
    <t>Wallisellen</t>
  </si>
  <si>
    <t>Wasterkingen</t>
  </si>
  <si>
    <t>Wil (ZH)</t>
  </si>
  <si>
    <t>Winkel</t>
  </si>
  <si>
    <t>Bachs</t>
  </si>
  <si>
    <t>Boppelsen</t>
  </si>
  <si>
    <t>Buchs (ZH)</t>
  </si>
  <si>
    <t>Dällikon</t>
  </si>
  <si>
    <t>Dänikon</t>
  </si>
  <si>
    <t>Hüttikon</t>
  </si>
  <si>
    <t>Neerach</t>
  </si>
  <si>
    <t>Niederglatt</t>
  </si>
  <si>
    <t>Niederhasli</t>
  </si>
  <si>
    <t>Niederweningen</t>
  </si>
  <si>
    <t>Oberglatt</t>
  </si>
  <si>
    <t>Oberweningen</t>
  </si>
  <si>
    <t>Otelfingen</t>
  </si>
  <si>
    <t>Regensberg</t>
  </si>
  <si>
    <t>Regensdorf</t>
  </si>
  <si>
    <t>Rümlang</t>
  </si>
  <si>
    <t>Stadel</t>
  </si>
  <si>
    <t>Steinmaur</t>
  </si>
  <si>
    <t>Weiach</t>
  </si>
  <si>
    <t>Bäretswil</t>
  </si>
  <si>
    <t>Bubikon</t>
  </si>
  <si>
    <t>Dürnten</t>
  </si>
  <si>
    <t>Fischenthal</t>
  </si>
  <si>
    <t>Gossau (ZH)</t>
  </si>
  <si>
    <t>Grüningen</t>
  </si>
  <si>
    <t>Rüti (ZH)</t>
  </si>
  <si>
    <t>Seegräben</t>
  </si>
  <si>
    <t>Wald (ZH)</t>
  </si>
  <si>
    <t>Wetzikon (ZH)</t>
  </si>
  <si>
    <t>Adliswil</t>
  </si>
  <si>
    <t>Hirzel</t>
  </si>
  <si>
    <t>Hütten</t>
  </si>
  <si>
    <t>Kilchberg (ZH)</t>
  </si>
  <si>
    <t>Langnau am Albis</t>
  </si>
  <si>
    <t>Oberrieden</t>
  </si>
  <si>
    <t>Richterswil</t>
  </si>
  <si>
    <t>Rüschlikon</t>
  </si>
  <si>
    <t>Schönenberg (ZH)</t>
  </si>
  <si>
    <t>Thalwil</t>
  </si>
  <si>
    <t>Wädenswil</t>
  </si>
  <si>
    <t>Erlenbach (ZH)</t>
  </si>
  <si>
    <t>Herrliberg</t>
  </si>
  <si>
    <t>Hombrechtikon</t>
  </si>
  <si>
    <t>Küsnacht (ZH)</t>
  </si>
  <si>
    <t>Männedorf</t>
  </si>
  <si>
    <t>Oetwil am See</t>
  </si>
  <si>
    <t>Stäfa</t>
  </si>
  <si>
    <t>Uetikon am See</t>
  </si>
  <si>
    <t>Zumikon</t>
  </si>
  <si>
    <t>Zollikon</t>
  </si>
  <si>
    <t>Fehraltorf</t>
  </si>
  <si>
    <t>Hittnau</t>
  </si>
  <si>
    <t>Lindau</t>
  </si>
  <si>
    <t>Russikon</t>
  </si>
  <si>
    <t>Weisslingen</t>
  </si>
  <si>
    <t>Wila</t>
  </si>
  <si>
    <t>Wildberg</t>
  </si>
  <si>
    <t>Dübendorf</t>
  </si>
  <si>
    <t>Egg</t>
  </si>
  <si>
    <t>Fällanden</t>
  </si>
  <si>
    <t>Greifensee</t>
  </si>
  <si>
    <t>Maur</t>
  </si>
  <si>
    <t>Mönchaltorf</t>
  </si>
  <si>
    <t>Schwerzenbach</t>
  </si>
  <si>
    <t>Volketswil</t>
  </si>
  <si>
    <t>Wangen-Brüttisellen</t>
  </si>
  <si>
    <t>Altikon</t>
  </si>
  <si>
    <t>Brütten</t>
  </si>
  <si>
    <t>Dägerlen</t>
  </si>
  <si>
    <t>Dättlikon</t>
  </si>
  <si>
    <t>Dinhard</t>
  </si>
  <si>
    <t>Elgg</t>
  </si>
  <si>
    <t>Ellikon an der Thur</t>
  </si>
  <si>
    <t>Elsau</t>
  </si>
  <si>
    <t>Hagenbuch</t>
  </si>
  <si>
    <t>Hettlingen</t>
  </si>
  <si>
    <t>Neftenbach</t>
  </si>
  <si>
    <t>Pfungen</t>
  </si>
  <si>
    <t>Rickenbach (ZH)</t>
  </si>
  <si>
    <t>Schlatt (ZH)</t>
  </si>
  <si>
    <t>Seuzach</t>
  </si>
  <si>
    <t>Turbenthal</t>
  </si>
  <si>
    <t>Zell (ZH)</t>
  </si>
  <si>
    <t>Aesch (ZH)</t>
  </si>
  <si>
    <t>Birmensdorf (ZH)</t>
  </si>
  <si>
    <t>Geroldswil</t>
  </si>
  <si>
    <t>Oberengstringen</t>
  </si>
  <si>
    <t>Oetwil an der Limmat</t>
  </si>
  <si>
    <t>Schlieren</t>
  </si>
  <si>
    <t>Uitikon</t>
  </si>
  <si>
    <t>Unterengstringen</t>
  </si>
  <si>
    <t>Urdorf</t>
  </si>
  <si>
    <t>Weiningen (ZH)</t>
  </si>
  <si>
    <t>Illnau-Effretikon</t>
  </si>
  <si>
    <t>Bauma</t>
  </si>
  <si>
    <t>Wiesendangen</t>
  </si>
  <si>
    <t>Lang- und Kurzzeitaufenthalte, inkl. Akut- und Übergangspflege</t>
  </si>
  <si>
    <t>Zum besseren Verständnis der Tabellen
- steht der Obsan-Bericht zur ersten Studie weiterhin zur Verfügung. Darin sind die meisten der in diesem Excel vorhandenen Tabellen (mit den Zahlen der ersten Studie) publiziert und beschrieben. 
- hat die Gesundheitsdirektion einen Bericht zur "Bedarfsentwicklung und Steuerung der stationären Pflegeplätze - Aktualisierung" veröffentlicht.
Beide Dokumente sind unter https://www.zh.ch/de/gesundheit/heime-spitex/pflegeversorgung.html abrufbar.</t>
  </si>
  <si>
    <t>     b2) Zweckverband Tösstal (Zell, Wila, Turbenthal, Wildberg)</t>
  </si>
  <si>
    <t>Tabelle_5c__APH_Bewohner_innen_mit_Herkunft_Kanton_Zürich_nach_Altersklassen__Geschlecht_und_Pflegebedarf__2019</t>
  </si>
  <si>
    <r>
      <rPr>
        <b/>
        <sz val="8"/>
        <rFont val="Arial"/>
        <family val="2"/>
      </rPr>
      <t>Szenario I (Referenz)</t>
    </r>
    <r>
      <rPr>
        <sz val="8"/>
        <rFont val="Arial"/>
        <family val="2"/>
      </rPr>
      <t xml:space="preserve"> mit relativer Kompression der Pflegebedürftigkeit: Ab 2015 wird eine
Verschiebung des Eintritts der Pflegebedürftigkeit um die Zunahme der (demografisch prognostizierten)
Lebenserwartung berücksichtigt. Das Szenario I geht somit davon aus, dass die Pflegebedürftigkeit
im Durchschnitt später im Leben eintritt, die Dauer der Pflegebedürftigkeit jedoch gleich
bleibt. </t>
    </r>
    <r>
      <rPr>
        <b/>
        <sz val="8"/>
        <rFont val="Arial"/>
        <family val="2"/>
      </rPr>
      <t>Die gewonnenen Lebensjahre wären somit ausschliesslich gesunde Lebensjahre.</t>
    </r>
  </si>
  <si>
    <r>
      <rPr>
        <b/>
        <sz val="8"/>
        <rFont val="Arial"/>
        <family val="2"/>
      </rPr>
      <t xml:space="preserve">Szenario II (pessimistisch) </t>
    </r>
    <r>
      <rPr>
        <sz val="8"/>
        <rFont val="Arial"/>
        <family val="2"/>
      </rPr>
      <t xml:space="preserve">mit Expansion der Morbidität: Es wird angenommen, dass der Eintritt
der Pflegebedürftigkeit in Zukunft im gleichen durchschnittlichen Lebensalter wie 2013 stattfindet.
Das Szenario II geht von konstanten Pflegequoten aus, das heisst, die Pflegebedürftigkeit tritt
künftig im Durchschnitt im gleichen Alter ein wie heute und die Dauer der Pflegebedürftigkeit nimmt
entsprechend der steigenden Lebenserwartung zu. </t>
    </r>
    <r>
      <rPr>
        <b/>
        <sz val="8"/>
        <rFont val="Arial"/>
        <family val="2"/>
      </rPr>
      <t>Die hier gewonnenen Lebensjahre wären somit
ausschliesslich Lebensjahre mit Pflegebedürftigkeit.</t>
    </r>
  </si>
  <si>
    <r>
      <rPr>
        <b/>
        <sz val="8"/>
        <rFont val="Arial"/>
        <family val="2"/>
      </rPr>
      <t>Szenario III (optimistisch)</t>
    </r>
    <r>
      <rPr>
        <sz val="8"/>
        <rFont val="Arial"/>
        <family val="2"/>
      </rPr>
      <t xml:space="preserve"> mit absoluter Kompression der Morbidität: Dieses Szenario postuliert,
dass das durchschnittliche Alter bei Eintritt der Pflegebedürftigkeit hinausgeschoben wird und
dass der Aufschub grösser ist als der Zuwachs an Lebenserwartung. Es wird vorerst angenommen,
dass ab 2015 eine Verschiebung des Eintritts der Pflegebedürftigkeit um die Zunahme der
(demografisch prognostizierten) Lebenserwartung stattfindet. Zusätzlich wird ab 2020 in der Altersklasse
65–79 Jahre eine Verschiebung des Eintritts der Pflegebedürftigkeit um die Zunahme der
Lebenserwartung plus 1 Jahr angenommen. </t>
    </r>
    <r>
      <rPr>
        <b/>
        <sz val="8"/>
        <rFont val="Arial"/>
        <family val="2"/>
      </rPr>
      <t>Damit würde die durchschnittliche Dauer der Pflegebedürftigkeit
verkürzt. Das optimistische Szenario zeigt somit die untere plausible Grenze der Anzahl
Pflegebedürftiger auf.</t>
    </r>
  </si>
  <si>
    <r>
      <rPr>
        <b/>
        <sz val="8"/>
        <rFont val="Arial"/>
        <family val="2"/>
      </rPr>
      <t>Szenarien zur zukünftigen Zahl pflegebedürftiger Menschen (epidemiologische Szenarien)</t>
    </r>
    <r>
      <rPr>
        <sz val="8"/>
        <rFont val="Arial"/>
        <family val="2"/>
      </rPr>
      <t xml:space="preserve">
Die nachfolgenden drei Szenarien werden jeweils mit den geschätzten Pflegequoten und den Bevölkerungsprognosen für
den Kanton Zürich berechnet (siehe Statistische Grundlagen zur Pflegeheimplanung 2013–2035 – Kanton Zürich, Seiten 17/18).</t>
    </r>
  </si>
  <si>
    <t xml:space="preserve"> © Obsan 2018</t>
  </si>
  <si>
    <t xml:space="preserve"> © Obsan 2015</t>
  </si>
  <si>
    <t>Quelle: Kanton ZH, SOMED 2016</t>
  </si>
  <si>
    <t>Quelle: Kanton ZH, SOMED 2013</t>
  </si>
  <si>
    <t>PH-Bewohner/innen mit Herkunft Kt. ZH und CH, nach Pflegestufe, Alter 0-99+, 2016</t>
  </si>
  <si>
    <t>PH-Bewohner/innen mit Herkunft Kt. ZH und CH, nach Pflegestufe, Alter 0-99+, 2013</t>
  </si>
  <si>
    <t>Vorjahre 2013 und 2016</t>
  </si>
  <si>
    <t>Regioneneinteilung Bezirke, 2016</t>
  </si>
  <si>
    <t>Regioneneinteilung Bezirke, 2013</t>
  </si>
  <si>
    <t>Quelle: BFS, SOMED 2013</t>
  </si>
  <si>
    <t>Quelle: BFS, SOMED 2016</t>
  </si>
  <si>
    <t>Pflegeheim-Inanspruchnahmerate, interkantonaler Vergleich, Schweiz, 2016*</t>
  </si>
  <si>
    <t>Pflegeheim-Inanspruchnahmerate, interkantonaler Vergleich, Schweiz, 2013*</t>
  </si>
  <si>
    <r>
      <t xml:space="preserve">Die zukünftige Situation der Langzeitpflege wird innerhalb dieser demografischen Annahme in sechs Varianten modelliert, wobei zwei Varianten (1a, 1c) die mittel bis schwer pflegebedürftigen Personen berücksichtigen und zwei Varianten (2a, 2c) die „nicht bis leicht pflegebedürftige“ Personen (inkl.
nicht beurteilte) betreffen (Tabelle 10).
</t>
    </r>
    <r>
      <rPr>
        <b/>
        <sz val="10"/>
        <rFont val="Arial"/>
        <family val="2"/>
      </rPr>
      <t>Tabelle 10 -&gt; 4 Varianten für die Schätzungen des Bettenbedarfs in Alters- und Pflegeheimen, nach Pflegebedürftigkeit</t>
    </r>
    <r>
      <rPr>
        <sz val="10"/>
        <rFont val="Arial"/>
        <family val="2"/>
      </rPr>
      <t xml:space="preserve">
Variante 1a: Konstant                    Personen "mittel- bis schwer pflegebedürftig" (Stufen 3-12)  Annahme: keine Verschiebung nach ambulant.
Variante 1c: Shift 10% ambulant     Personen "mittel- bis schwer pflegebedürftig" (Stufen 3-12)  Annahme: Verschiebung von 10% nach ambulant.
Variante 2a: Konstant                    Personen "nicht bis leicht pflegebedürftig" (Stufen 0-2, inkl. nicht beurteilt)  Annahme: keine Verschiebung nach ambulant.
Variante 2c: Shift 50% ambulant     Personen "nicht bis leicht pflegebedürftig" (Stufen 0-2, inkl. nicht beurteilt)  Annahme: Verschiebung von 50% nach ambulant.</t>
    </r>
  </si>
  <si>
    <t>Tabelle 12a Bettenbilanz: Bettenangebot 2019, Bedarf &amp; Zusatzbedarf 2035-2040, Kanton Zürich</t>
  </si>
  <si>
    <t>Tabelle 12a Bettenbilanz: Bettenangebot 2019, Bedarf &amp; Zusatzbedarf 2035-2040, Kanton Zürich, inkl. unter-65-Jährige (fixer Anteil)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</si>
</sst>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0"/>
    <numFmt numFmtId="165" formatCode="################################0"/>
    <numFmt numFmtId="166" formatCode="#####################0"/>
    <numFmt numFmtId="167" formatCode="#########0"/>
    <numFmt numFmtId="168" formatCode="#####0"/>
    <numFmt numFmtId="169" formatCode="###############0"/>
    <numFmt numFmtId="170" formatCode="##0.0"/>
    <numFmt numFmtId="171" formatCode="###########################0"/>
    <numFmt numFmtId="172" formatCode="####################################0"/>
    <numFmt numFmtId="173" formatCode="#######0.0"/>
    <numFmt numFmtId="174" formatCode="########################0"/>
    <numFmt numFmtId="175" formatCode="######0.00"/>
    <numFmt numFmtId="176" formatCode="#############0"/>
    <numFmt numFmtId="177" formatCode="####################################################0"/>
    <numFmt numFmtId="178" formatCode="#############################0"/>
    <numFmt numFmtId="179" formatCode="#########0.00"/>
    <numFmt numFmtId="180" formatCode="#,##0.0"/>
  </numFmts>
  <fonts count="21" x14ac:knownFonts="1">
    <font>
      <sz val="9.5"/>
      <color rgb="FF000000"/>
      <name val="Arial"/>
    </font>
    <font>
      <sz val="11"/>
      <color indexed="8"/>
      <name val="Arial"/>
      <family val="2"/>
    </font>
    <font>
      <sz val="8"/>
      <name val="Arial"/>
      <family val="2"/>
    </font>
    <font>
      <b/>
      <sz val="8"/>
      <name val="Arial"/>
      <family val="2"/>
    </font>
    <font>
      <b/>
      <sz val="9"/>
      <name val="Arial"/>
      <family val="2"/>
    </font>
    <font>
      <sz val="9"/>
      <name val="Arial"/>
      <family val="2"/>
    </font>
    <font>
      <b/>
      <sz val="8"/>
      <color rgb="FF006BC5"/>
      <name val="Arial"/>
      <family val="2"/>
    </font>
    <font>
      <sz val="8"/>
      <color rgb="FF006BC5"/>
      <name val="Arial"/>
      <family val="2"/>
    </font>
    <font>
      <u/>
      <sz val="9.5"/>
      <color theme="10"/>
      <name val="Arial"/>
      <family val="2"/>
    </font>
    <font>
      <u/>
      <sz val="9"/>
      <color rgb="FF006BC5"/>
      <name val="Arial"/>
      <family val="2"/>
    </font>
    <font>
      <sz val="9"/>
      <color rgb="FF006BC5"/>
      <name val="Arial"/>
      <family val="2"/>
    </font>
    <font>
      <sz val="8"/>
      <color rgb="FF000000"/>
      <name val="Arial"/>
      <family val="2"/>
    </font>
    <font>
      <sz val="10"/>
      <name val="Arial"/>
      <family val="2"/>
    </font>
    <font>
      <sz val="10"/>
      <color indexed="8"/>
      <name val="Arial"/>
      <family val="2"/>
    </font>
    <font>
      <b/>
      <u/>
      <sz val="10"/>
      <color indexed="8"/>
      <name val="Arial"/>
      <family val="2"/>
    </font>
    <font>
      <sz val="11"/>
      <color rgb="FF1F497D"/>
      <name val="Calibri"/>
      <family val="2"/>
    </font>
    <font>
      <b/>
      <sz val="8"/>
      <color theme="0"/>
      <name val="Arial"/>
      <family val="2"/>
    </font>
    <font>
      <sz val="8"/>
      <color indexed="8"/>
      <name val="Arial"/>
      <family val="2"/>
    </font>
    <font>
      <sz val="8"/>
      <color rgb="FFFF0000"/>
      <name val="Arial"/>
      <family val="2"/>
    </font>
    <font>
      <b/>
      <sz val="8"/>
      <color rgb="FF0070C0"/>
      <name val="Arial"/>
      <family val="2"/>
    </font>
    <font>
      <b/>
      <sz val="10"/>
      <name val="Arial"/>
      <family val="2"/>
    </font>
  </fonts>
  <fills count="9">
    <fill>
      <patternFill patternType="none"/>
    </fill>
    <fill>
      <patternFill patternType="gray125"/>
    </fill>
    <fill>
      <patternFill patternType="solid">
        <fgColor rgb="FFB7CFEA"/>
        <bgColor indexed="64"/>
      </patternFill>
    </fill>
    <fill>
      <patternFill patternType="solid">
        <fgColor rgb="FFFFFFFF"/>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9" tint="0.59999389629810485"/>
        <bgColor indexed="64"/>
      </patternFill>
    </fill>
  </fills>
  <borders count="36">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rgb="FFC1C1C1"/>
      </left>
      <right style="thin">
        <color rgb="FFC1C1C1"/>
      </right>
      <top style="thin">
        <color rgb="FFC1C1C1"/>
      </top>
      <bottom style="thin">
        <color rgb="FFC1C1C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
      <left/>
      <right/>
      <top/>
      <bottom style="thin">
        <color theme="0" tint="-0.499984740745262"/>
      </bottom>
      <diagonal/>
    </border>
    <border>
      <left/>
      <right/>
      <top/>
      <bottom style="thin">
        <color theme="0"/>
      </bottom>
      <diagonal/>
    </border>
    <border>
      <left/>
      <right/>
      <top style="thin">
        <color theme="0" tint="-0.34998626667073579"/>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8" fillId="0" borderId="0" applyNumberFormat="0" applyFill="0" applyBorder="0" applyAlignment="0" applyProtection="0"/>
  </cellStyleXfs>
  <cellXfs count="246">
    <xf numFmtId="0" fontId="0" fillId="0" borderId="0" xfId="0" applyFont="1" applyFill="1" applyBorder="1" applyAlignment="1">
      <alignment horizontal="left"/>
    </xf>
    <xf numFmtId="0" fontId="2" fillId="0" borderId="0" xfId="0" applyFont="1" applyFill="1" applyBorder="1" applyAlignment="1">
      <alignment horizontal="left" vertical="center"/>
    </xf>
    <xf numFmtId="178" fontId="3" fillId="0" borderId="0" xfId="0" applyNumberFormat="1" applyFont="1" applyFill="1" applyBorder="1" applyAlignment="1">
      <alignment vertical="center"/>
    </xf>
    <xf numFmtId="167" fontId="2" fillId="0" borderId="0"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164" fontId="2" fillId="0" borderId="0" xfId="0" applyNumberFormat="1" applyFont="1" applyFill="1" applyBorder="1" applyAlignment="1">
      <alignment horizontal="right" vertical="center"/>
    </xf>
    <xf numFmtId="169" fontId="3" fillId="0" borderId="0" xfId="0" applyNumberFormat="1" applyFont="1" applyFill="1" applyBorder="1" applyAlignment="1">
      <alignment horizontal="left" vertical="center"/>
    </xf>
    <xf numFmtId="0" fontId="2" fillId="0" borderId="0" xfId="0" applyFont="1" applyFill="1" applyBorder="1" applyAlignment="1">
      <alignment vertical="center" wrapText="1"/>
    </xf>
    <xf numFmtId="164" fontId="3" fillId="0" borderId="0" xfId="0" applyNumberFormat="1"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5" fillId="0" borderId="0" xfId="0" applyFont="1" applyFill="1" applyBorder="1" applyAlignment="1">
      <alignment horizontal="left" vertical="center"/>
    </xf>
    <xf numFmtId="3" fontId="2" fillId="0" borderId="0" xfId="0" applyNumberFormat="1" applyFont="1" applyFill="1" applyBorder="1" applyAlignment="1">
      <alignment horizontal="right"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164" fontId="3" fillId="0" borderId="8" xfId="0" applyNumberFormat="1" applyFont="1" applyFill="1" applyBorder="1" applyAlignment="1">
      <alignment horizontal="left" vertical="center"/>
    </xf>
    <xf numFmtId="3" fontId="2" fillId="0" borderId="8" xfId="0" applyNumberFormat="1" applyFont="1" applyFill="1" applyBorder="1" applyAlignment="1">
      <alignment horizontal="right" vertical="center"/>
    </xf>
    <xf numFmtId="164" fontId="3" fillId="0" borderId="9" xfId="0" applyNumberFormat="1" applyFont="1" applyFill="1" applyBorder="1" applyAlignment="1">
      <alignment horizontal="left" vertical="center"/>
    </xf>
    <xf numFmtId="3" fontId="2" fillId="0" borderId="9" xfId="0" applyNumberFormat="1" applyFont="1" applyFill="1" applyBorder="1" applyAlignment="1">
      <alignment horizontal="right" vertical="center"/>
    </xf>
    <xf numFmtId="0" fontId="5" fillId="0" borderId="0" xfId="0" applyFont="1" applyFill="1" applyBorder="1" applyAlignment="1">
      <alignment vertical="center"/>
    </xf>
    <xf numFmtId="0" fontId="4" fillId="0" borderId="0" xfId="0" applyFont="1" applyFill="1" applyBorder="1" applyAlignment="1">
      <alignment vertical="center"/>
    </xf>
    <xf numFmtId="0" fontId="2" fillId="0" borderId="0" xfId="0" applyFont="1" applyFill="1" applyBorder="1" applyAlignment="1">
      <alignment horizontal="left" vertical="top"/>
    </xf>
    <xf numFmtId="3" fontId="2" fillId="0" borderId="0" xfId="0" applyNumberFormat="1" applyFont="1" applyFill="1" applyBorder="1" applyAlignment="1">
      <alignment horizontal="right" vertical="center" indent="1"/>
    </xf>
    <xf numFmtId="3" fontId="2" fillId="0" borderId="8" xfId="0" applyNumberFormat="1" applyFont="1" applyFill="1" applyBorder="1" applyAlignment="1">
      <alignment horizontal="right" vertical="center" indent="1"/>
    </xf>
    <xf numFmtId="3" fontId="2" fillId="0" borderId="9" xfId="0" applyNumberFormat="1" applyFont="1" applyFill="1" applyBorder="1" applyAlignment="1">
      <alignment horizontal="right" vertical="center" indent="1"/>
    </xf>
    <xf numFmtId="4" fontId="2" fillId="0" borderId="0" xfId="0" applyNumberFormat="1" applyFont="1" applyFill="1" applyBorder="1" applyAlignment="1">
      <alignment horizontal="right" vertical="center" indent="1"/>
    </xf>
    <xf numFmtId="0" fontId="2" fillId="0" borderId="0" xfId="0" applyFont="1" applyFill="1" applyBorder="1" applyAlignment="1">
      <alignment horizontal="right" vertical="center"/>
    </xf>
    <xf numFmtId="0" fontId="3" fillId="2" borderId="0" xfId="0" applyFont="1" applyFill="1" applyBorder="1" applyAlignment="1">
      <alignment horizontal="center" vertical="center"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vertical="center"/>
    </xf>
    <xf numFmtId="0" fontId="3" fillId="2" borderId="5" xfId="0" applyFont="1" applyFill="1" applyBorder="1" applyAlignment="1">
      <alignment vertical="center"/>
    </xf>
    <xf numFmtId="165" fontId="3" fillId="2" borderId="11" xfId="0" applyNumberFormat="1" applyFont="1" applyFill="1" applyBorder="1" applyAlignment="1">
      <alignment horizontal="center" vertical="center"/>
    </xf>
    <xf numFmtId="0" fontId="3" fillId="2" borderId="11" xfId="0" applyFont="1" applyFill="1" applyBorder="1" applyAlignment="1">
      <alignment horizontal="center" vertical="center" wrapText="1"/>
    </xf>
    <xf numFmtId="165" fontId="3" fillId="2" borderId="5" xfId="0" applyNumberFormat="1" applyFont="1" applyFill="1" applyBorder="1" applyAlignment="1">
      <alignment horizontal="center" vertical="center"/>
    </xf>
    <xf numFmtId="4" fontId="2" fillId="0" borderId="8" xfId="0" applyNumberFormat="1" applyFont="1" applyFill="1" applyBorder="1" applyAlignment="1">
      <alignment horizontal="right" vertical="center" indent="1"/>
    </xf>
    <xf numFmtId="4" fontId="2" fillId="0" borderId="9" xfId="0" applyNumberFormat="1" applyFont="1" applyFill="1" applyBorder="1" applyAlignment="1">
      <alignment horizontal="right" vertical="center" indent="1"/>
    </xf>
    <xf numFmtId="0" fontId="3" fillId="0" borderId="9" xfId="0" applyFont="1" applyFill="1" applyBorder="1" applyAlignment="1">
      <alignment horizontal="left" vertical="center"/>
    </xf>
    <xf numFmtId="165" fontId="3" fillId="0" borderId="7" xfId="0" applyNumberFormat="1" applyFont="1" applyFill="1" applyBorder="1" applyAlignment="1">
      <alignment horizontal="left" vertical="center"/>
    </xf>
    <xf numFmtId="3" fontId="2" fillId="0" borderId="7" xfId="0" applyNumberFormat="1" applyFont="1" applyFill="1" applyBorder="1" applyAlignment="1">
      <alignment horizontal="right" vertical="center" indent="1"/>
    </xf>
    <xf numFmtId="180" fontId="2" fillId="0" borderId="7" xfId="0" applyNumberFormat="1" applyFont="1" applyFill="1" applyBorder="1" applyAlignment="1">
      <alignment horizontal="right" vertical="center" indent="1"/>
    </xf>
    <xf numFmtId="3" fontId="2" fillId="0" borderId="7" xfId="0" applyNumberFormat="1" applyFont="1" applyFill="1" applyBorder="1" applyAlignment="1">
      <alignment vertical="center"/>
    </xf>
    <xf numFmtId="3" fontId="2" fillId="0" borderId="7" xfId="0" applyNumberFormat="1" applyFont="1" applyFill="1" applyBorder="1" applyAlignment="1">
      <alignment horizontal="right" vertical="center"/>
    </xf>
    <xf numFmtId="0" fontId="3" fillId="0" borderId="7" xfId="0" applyFont="1" applyFill="1" applyBorder="1" applyAlignment="1">
      <alignment horizontal="left" vertical="center"/>
    </xf>
    <xf numFmtId="164" fontId="2" fillId="0" borderId="7" xfId="0" applyNumberFormat="1" applyFont="1" applyFill="1" applyBorder="1" applyAlignment="1">
      <alignment horizontal="right" vertical="center"/>
    </xf>
    <xf numFmtId="170" fontId="2" fillId="0" borderId="7" xfId="0" applyNumberFormat="1" applyFont="1" applyFill="1" applyBorder="1" applyAlignment="1">
      <alignment horizontal="right" vertical="center"/>
    </xf>
    <xf numFmtId="165" fontId="3" fillId="0" borderId="9" xfId="0" applyNumberFormat="1" applyFont="1" applyFill="1" applyBorder="1" applyAlignment="1">
      <alignment horizontal="left" vertical="center"/>
    </xf>
    <xf numFmtId="164" fontId="2" fillId="0" borderId="9" xfId="0" applyNumberFormat="1" applyFont="1" applyFill="1" applyBorder="1" applyAlignment="1">
      <alignment horizontal="right" vertical="center"/>
    </xf>
    <xf numFmtId="170" fontId="2" fillId="0" borderId="9" xfId="0" applyNumberFormat="1" applyFont="1" applyFill="1" applyBorder="1" applyAlignment="1">
      <alignment horizontal="right" vertical="center"/>
    </xf>
    <xf numFmtId="174" fontId="3" fillId="0" borderId="7" xfId="0" applyNumberFormat="1" applyFont="1" applyFill="1" applyBorder="1" applyAlignment="1">
      <alignment horizontal="left" vertical="center"/>
    </xf>
    <xf numFmtId="173" fontId="2" fillId="0" borderId="7" xfId="0" applyNumberFormat="1" applyFont="1" applyFill="1" applyBorder="1" applyAlignment="1">
      <alignment horizontal="right" vertical="center"/>
    </xf>
    <xf numFmtId="167" fontId="2" fillId="0" borderId="7" xfId="0" applyNumberFormat="1" applyFont="1" applyFill="1" applyBorder="1" applyAlignment="1">
      <alignment horizontal="right" vertical="center"/>
    </xf>
    <xf numFmtId="0" fontId="2" fillId="0" borderId="9" xfId="0" applyFont="1" applyFill="1" applyBorder="1" applyAlignment="1">
      <alignment horizontal="left" vertical="center"/>
    </xf>
    <xf numFmtId="173" fontId="2" fillId="0" borderId="7" xfId="0" applyNumberFormat="1" applyFont="1" applyFill="1" applyBorder="1" applyAlignment="1">
      <alignment vertical="center"/>
    </xf>
    <xf numFmtId="0" fontId="4"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2" fillId="0" borderId="0" xfId="0" applyFont="1" applyFill="1" applyBorder="1" applyAlignment="1">
      <alignment horizontal="left" vertical="top" wrapText="1"/>
    </xf>
    <xf numFmtId="1" fontId="2" fillId="0" borderId="9" xfId="0" applyNumberFormat="1" applyFont="1" applyFill="1" applyBorder="1" applyAlignment="1">
      <alignment horizontal="right" vertical="center"/>
    </xf>
    <xf numFmtId="1" fontId="2" fillId="0" borderId="7" xfId="0" applyNumberFormat="1" applyFont="1" applyFill="1" applyBorder="1" applyAlignment="1">
      <alignment horizontal="right" vertical="center"/>
    </xf>
    <xf numFmtId="0" fontId="6" fillId="0" borderId="0" xfId="0" applyFont="1" applyFill="1" applyBorder="1" applyAlignment="1">
      <alignment horizontal="left" vertical="center" wrapText="1"/>
    </xf>
    <xf numFmtId="0" fontId="7" fillId="0" borderId="0" xfId="0" applyFont="1" applyFill="1" applyBorder="1" applyAlignment="1">
      <alignment horizontal="left" vertical="center"/>
    </xf>
    <xf numFmtId="175" fontId="2" fillId="0" borderId="9" xfId="0" applyNumberFormat="1" applyFont="1" applyFill="1" applyBorder="1" applyAlignment="1">
      <alignment horizontal="right" vertical="center"/>
    </xf>
    <xf numFmtId="175" fontId="2" fillId="0" borderId="7" xfId="0" applyNumberFormat="1" applyFont="1" applyFill="1" applyBorder="1" applyAlignment="1">
      <alignment horizontal="right" vertical="center"/>
    </xf>
    <xf numFmtId="176" fontId="3" fillId="0" borderId="9" xfId="0" applyNumberFormat="1" applyFont="1" applyFill="1" applyBorder="1" applyAlignment="1">
      <alignment horizontal="left" vertical="center"/>
    </xf>
    <xf numFmtId="176" fontId="3" fillId="0" borderId="7" xfId="0" applyNumberFormat="1" applyFont="1" applyFill="1" applyBorder="1" applyAlignment="1">
      <alignment horizontal="left" vertical="center"/>
    </xf>
    <xf numFmtId="164" fontId="3" fillId="0" borderId="7" xfId="0" applyNumberFormat="1" applyFont="1" applyFill="1" applyBorder="1" applyAlignment="1">
      <alignment horizontal="left" vertical="center"/>
    </xf>
    <xf numFmtId="0" fontId="3" fillId="2" borderId="13" xfId="0" applyFont="1" applyFill="1" applyBorder="1" applyAlignment="1">
      <alignment horizontal="center" vertical="center"/>
    </xf>
    <xf numFmtId="164" fontId="3" fillId="2" borderId="14" xfId="0" applyNumberFormat="1" applyFont="1" applyFill="1" applyBorder="1" applyAlignment="1">
      <alignment horizontal="center" vertical="center"/>
    </xf>
    <xf numFmtId="164" fontId="3" fillId="2" borderId="15" xfId="0" applyNumberFormat="1" applyFont="1" applyFill="1" applyBorder="1" applyAlignment="1">
      <alignment horizontal="center" vertical="center"/>
    </xf>
    <xf numFmtId="164" fontId="3" fillId="2" borderId="11" xfId="0" applyNumberFormat="1" applyFont="1" applyFill="1" applyBorder="1" applyAlignment="1">
      <alignment horizontal="center" vertical="center"/>
    </xf>
    <xf numFmtId="164" fontId="3" fillId="2" borderId="12"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2" borderId="6" xfId="0" applyNumberFormat="1" applyFont="1" applyFill="1" applyBorder="1" applyAlignment="1">
      <alignment horizontal="center" vertical="center"/>
    </xf>
    <xf numFmtId="173" fontId="2" fillId="0" borderId="9" xfId="0" applyNumberFormat="1" applyFont="1" applyFill="1" applyBorder="1" applyAlignment="1">
      <alignment horizontal="right" vertical="center"/>
    </xf>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wrapText="1"/>
    </xf>
    <xf numFmtId="3" fontId="2" fillId="0" borderId="9" xfId="0" applyNumberFormat="1" applyFont="1" applyFill="1" applyBorder="1" applyAlignment="1">
      <alignment horizontal="right" vertical="center" indent="2"/>
    </xf>
    <xf numFmtId="170" fontId="2" fillId="0" borderId="9" xfId="0" applyNumberFormat="1" applyFont="1" applyFill="1" applyBorder="1" applyAlignment="1">
      <alignment horizontal="right" vertical="center" indent="2"/>
    </xf>
    <xf numFmtId="3" fontId="2" fillId="0" borderId="7" xfId="0" applyNumberFormat="1" applyFont="1" applyFill="1" applyBorder="1" applyAlignment="1">
      <alignment horizontal="right" vertical="center" indent="2"/>
    </xf>
    <xf numFmtId="170" fontId="2" fillId="0" borderId="7" xfId="0" applyNumberFormat="1" applyFont="1" applyFill="1" applyBorder="1" applyAlignment="1">
      <alignment horizontal="right" vertical="center" indent="2"/>
    </xf>
    <xf numFmtId="169" fontId="3" fillId="0" borderId="8" xfId="0" applyNumberFormat="1" applyFont="1" applyFill="1" applyBorder="1" applyAlignment="1">
      <alignment horizontal="left" vertical="center"/>
    </xf>
    <xf numFmtId="164" fontId="2" fillId="0" borderId="8" xfId="0" applyNumberFormat="1" applyFont="1" applyFill="1" applyBorder="1" applyAlignment="1">
      <alignment horizontal="right" vertical="center"/>
    </xf>
    <xf numFmtId="169" fontId="3" fillId="0" borderId="9" xfId="0" applyNumberFormat="1" applyFont="1" applyFill="1" applyBorder="1" applyAlignment="1">
      <alignment horizontal="left" vertical="center"/>
    </xf>
    <xf numFmtId="169" fontId="3" fillId="2" borderId="5" xfId="0" applyNumberFormat="1" applyFont="1" applyFill="1" applyBorder="1" applyAlignment="1">
      <alignment horizontal="center" vertical="center" wrapText="1"/>
    </xf>
    <xf numFmtId="178" fontId="3" fillId="0" borderId="8" xfId="0" applyNumberFormat="1" applyFont="1" applyFill="1" applyBorder="1" applyAlignment="1">
      <alignment vertical="center"/>
    </xf>
    <xf numFmtId="167" fontId="2" fillId="0" borderId="8" xfId="0" applyNumberFormat="1" applyFont="1" applyFill="1" applyBorder="1" applyAlignment="1">
      <alignment horizontal="right" vertical="center"/>
    </xf>
    <xf numFmtId="179" fontId="2" fillId="0" borderId="8" xfId="0" applyNumberFormat="1" applyFont="1" applyFill="1" applyBorder="1" applyAlignment="1">
      <alignment horizontal="right" vertical="center"/>
    </xf>
    <xf numFmtId="178" fontId="3" fillId="0" borderId="9" xfId="0" applyNumberFormat="1" applyFont="1" applyFill="1" applyBorder="1" applyAlignment="1">
      <alignment vertical="center"/>
    </xf>
    <xf numFmtId="167" fontId="2" fillId="0" borderId="9" xfId="0" applyNumberFormat="1" applyFont="1" applyFill="1" applyBorder="1" applyAlignment="1">
      <alignment horizontal="right" vertical="center"/>
    </xf>
    <xf numFmtId="179" fontId="2" fillId="0" borderId="9" xfId="0" applyNumberFormat="1" applyFont="1" applyFill="1" applyBorder="1" applyAlignment="1">
      <alignment horizontal="right" vertical="center"/>
    </xf>
    <xf numFmtId="0" fontId="9" fillId="0" borderId="0" xfId="2"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horizontal="left" vertical="center"/>
    </xf>
    <xf numFmtId="0" fontId="4" fillId="4" borderId="0" xfId="0" applyFont="1" applyFill="1" applyBorder="1" applyAlignment="1">
      <alignment vertical="center"/>
    </xf>
    <xf numFmtId="0" fontId="2" fillId="5" borderId="0" xfId="0" applyFont="1" applyFill="1" applyBorder="1" applyAlignment="1">
      <alignment horizontal="left" vertical="center"/>
    </xf>
    <xf numFmtId="0" fontId="3" fillId="2" borderId="5" xfId="0" applyFont="1" applyFill="1" applyBorder="1" applyAlignment="1">
      <alignment horizontal="center" vertical="center"/>
    </xf>
    <xf numFmtId="164" fontId="11" fillId="3" borderId="16" xfId="0" applyNumberFormat="1" applyFont="1" applyFill="1" applyBorder="1" applyAlignment="1">
      <alignment horizontal="right" vertical="center"/>
    </xf>
    <xf numFmtId="3" fontId="2" fillId="0" borderId="0"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3" fontId="2" fillId="0" borderId="8" xfId="0" applyNumberFormat="1" applyFont="1" applyFill="1" applyBorder="1" applyAlignment="1">
      <alignment horizontal="center" vertical="center"/>
    </xf>
    <xf numFmtId="164" fontId="2" fillId="0" borderId="8" xfId="0" applyNumberFormat="1" applyFont="1" applyFill="1" applyBorder="1" applyAlignment="1">
      <alignment horizontal="center" vertical="center"/>
    </xf>
    <xf numFmtId="3" fontId="2" fillId="0" borderId="9"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11" fillId="3" borderId="16" xfId="0" applyNumberFormat="1" applyFont="1" applyFill="1" applyBorder="1" applyAlignment="1">
      <alignment vertical="center"/>
    </xf>
    <xf numFmtId="164" fontId="2" fillId="0" borderId="0" xfId="0" applyNumberFormat="1" applyFont="1" applyFill="1" applyBorder="1" applyAlignment="1">
      <alignment vertical="center"/>
    </xf>
    <xf numFmtId="164" fontId="2" fillId="0" borderId="8" xfId="0" applyNumberFormat="1" applyFont="1" applyFill="1" applyBorder="1" applyAlignment="1">
      <alignment vertical="center"/>
    </xf>
    <xf numFmtId="164" fontId="2" fillId="0" borderId="9" xfId="0" applyNumberFormat="1" applyFont="1" applyFill="1" applyBorder="1" applyAlignment="1">
      <alignment vertical="center"/>
    </xf>
    <xf numFmtId="167" fontId="11" fillId="3" borderId="16" xfId="0" applyNumberFormat="1" applyFont="1" applyFill="1" applyBorder="1" applyAlignment="1"/>
    <xf numFmtId="167" fontId="2" fillId="0" borderId="0" xfId="0" applyNumberFormat="1" applyFont="1" applyFill="1" applyBorder="1" applyAlignment="1"/>
    <xf numFmtId="179" fontId="2" fillId="0" borderId="0" xfId="0" applyNumberFormat="1" applyFont="1" applyFill="1" applyBorder="1" applyAlignment="1"/>
    <xf numFmtId="167" fontId="2" fillId="0" borderId="8" xfId="0" applyNumberFormat="1" applyFont="1" applyFill="1" applyBorder="1" applyAlignment="1"/>
    <xf numFmtId="179" fontId="2" fillId="0" borderId="8" xfId="0" applyNumberFormat="1" applyFont="1" applyFill="1" applyBorder="1" applyAlignment="1"/>
    <xf numFmtId="167" fontId="2" fillId="0" borderId="9" xfId="0" applyNumberFormat="1" applyFont="1" applyFill="1" applyBorder="1" applyAlignment="1"/>
    <xf numFmtId="179" fontId="2" fillId="0" borderId="9" xfId="0" applyNumberFormat="1" applyFont="1" applyFill="1" applyBorder="1" applyAlignment="1"/>
    <xf numFmtId="0" fontId="12" fillId="0" borderId="17" xfId="0" applyFont="1" applyFill="1" applyBorder="1" applyAlignment="1">
      <alignment horizontal="left" vertical="center" wrapText="1"/>
    </xf>
    <xf numFmtId="0" fontId="13" fillId="6" borderId="0" xfId="0" applyNumberFormat="1" applyFont="1" applyFill="1" applyBorder="1" applyAlignment="1" applyProtection="1">
      <alignment vertical="center"/>
    </xf>
    <xf numFmtId="0" fontId="13" fillId="6" borderId="18" xfId="0" applyNumberFormat="1" applyFont="1" applyFill="1" applyBorder="1" applyAlignment="1" applyProtection="1">
      <alignment vertical="center"/>
    </xf>
    <xf numFmtId="0" fontId="13" fillId="6" borderId="19" xfId="0" applyNumberFormat="1" applyFont="1" applyFill="1" applyBorder="1" applyAlignment="1" applyProtection="1">
      <alignment vertical="center"/>
    </xf>
    <xf numFmtId="0" fontId="13" fillId="6" borderId="20" xfId="0" applyNumberFormat="1" applyFont="1" applyFill="1" applyBorder="1" applyAlignment="1" applyProtection="1">
      <alignment vertical="center"/>
    </xf>
    <xf numFmtId="0" fontId="13" fillId="6" borderId="21" xfId="0" applyNumberFormat="1" applyFont="1" applyFill="1" applyBorder="1" applyAlignment="1" applyProtection="1">
      <alignment vertical="center"/>
    </xf>
    <xf numFmtId="0" fontId="13" fillId="6" borderId="22" xfId="0" applyNumberFormat="1" applyFont="1" applyFill="1" applyBorder="1" applyAlignment="1" applyProtection="1">
      <alignment vertical="center"/>
    </xf>
    <xf numFmtId="0" fontId="13" fillId="6" borderId="23" xfId="0" applyNumberFormat="1" applyFont="1" applyFill="1" applyBorder="1" applyAlignment="1" applyProtection="1">
      <alignment vertical="center"/>
    </xf>
    <xf numFmtId="0" fontId="13" fillId="6" borderId="24" xfId="0" applyNumberFormat="1" applyFont="1" applyFill="1" applyBorder="1" applyAlignment="1" applyProtection="1">
      <alignment vertical="center"/>
    </xf>
    <xf numFmtId="0" fontId="13" fillId="6" borderId="25" xfId="0" applyNumberFormat="1" applyFont="1" applyFill="1" applyBorder="1" applyAlignment="1" applyProtection="1">
      <alignment vertical="center"/>
    </xf>
    <xf numFmtId="0" fontId="14" fillId="6" borderId="18" xfId="0" applyNumberFormat="1" applyFont="1" applyFill="1" applyBorder="1" applyAlignment="1" applyProtection="1">
      <alignment vertical="center"/>
    </xf>
    <xf numFmtId="0" fontId="15" fillId="0" borderId="21" xfId="0" applyFont="1" applyBorder="1" applyAlignment="1">
      <alignment vertical="center"/>
    </xf>
    <xf numFmtId="0" fontId="15" fillId="0" borderId="21" xfId="0" applyFont="1" applyBorder="1"/>
    <xf numFmtId="0" fontId="13" fillId="5" borderId="0" xfId="0" applyNumberFormat="1" applyFont="1" applyFill="1" applyBorder="1" applyAlignment="1" applyProtection="1">
      <alignment vertical="center"/>
    </xf>
    <xf numFmtId="0" fontId="13" fillId="5" borderId="0" xfId="0" applyNumberFormat="1" applyFont="1" applyFill="1" applyBorder="1" applyAlignment="1" applyProtection="1">
      <alignment vertical="center" wrapText="1"/>
    </xf>
    <xf numFmtId="0" fontId="3" fillId="2" borderId="5" xfId="0" applyFont="1" applyFill="1" applyBorder="1" applyAlignment="1">
      <alignment horizontal="center" vertical="center"/>
    </xf>
    <xf numFmtId="165" fontId="3" fillId="0" borderId="9" xfId="0" applyNumberFormat="1" applyFont="1" applyFill="1" applyBorder="1" applyAlignment="1">
      <alignment horizontal="left" vertical="center"/>
    </xf>
    <xf numFmtId="0" fontId="4" fillId="6" borderId="0" xfId="0" applyNumberFormat="1" applyFont="1" applyFill="1" applyBorder="1" applyAlignment="1" applyProtection="1">
      <alignment horizontal="left" vertical="center"/>
    </xf>
    <xf numFmtId="0" fontId="17" fillId="6" borderId="0" xfId="0" applyFont="1" applyFill="1" applyAlignment="1">
      <alignment vertical="center"/>
    </xf>
    <xf numFmtId="0" fontId="18" fillId="6" borderId="0" xfId="0" applyFont="1" applyFill="1" applyAlignment="1">
      <alignment vertical="center"/>
    </xf>
    <xf numFmtId="0" fontId="0" fillId="0" borderId="0" xfId="0"/>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9" xfId="0" applyFont="1" applyFill="1" applyBorder="1" applyAlignment="1">
      <alignment horizontal="left" vertical="center"/>
    </xf>
    <xf numFmtId="0" fontId="3" fillId="2" borderId="5" xfId="0" applyFont="1" applyFill="1" applyBorder="1" applyAlignment="1">
      <alignment horizontal="center" vertical="center"/>
    </xf>
    <xf numFmtId="0" fontId="17" fillId="6" borderId="0" xfId="0" applyNumberFormat="1" applyFont="1" applyFill="1" applyBorder="1" applyAlignment="1" applyProtection="1">
      <alignment horizontal="left" vertical="center"/>
    </xf>
    <xf numFmtId="0" fontId="17" fillId="6" borderId="0" xfId="0" applyNumberFormat="1" applyFont="1" applyFill="1" applyBorder="1" applyAlignment="1" applyProtection="1">
      <alignment horizontal="left" vertical="center" wrapText="1"/>
    </xf>
    <xf numFmtId="0" fontId="17" fillId="6" borderId="0" xfId="1" applyNumberFormat="1" applyFont="1" applyFill="1" applyBorder="1" applyAlignment="1" applyProtection="1">
      <alignment horizontal="left" vertical="center"/>
    </xf>
    <xf numFmtId="0" fontId="3" fillId="0" borderId="27" xfId="0" applyFont="1" applyFill="1" applyBorder="1" applyAlignment="1">
      <alignment horizontal="left" vertical="center"/>
    </xf>
    <xf numFmtId="0" fontId="2" fillId="0" borderId="27" xfId="0" applyFont="1" applyFill="1" applyBorder="1" applyAlignment="1">
      <alignment horizontal="left" vertical="center"/>
    </xf>
    <xf numFmtId="0" fontId="17" fillId="6" borderId="0" xfId="0" applyNumberFormat="1" applyFont="1" applyFill="1" applyBorder="1" applyAlignment="1" applyProtection="1">
      <alignment vertical="center"/>
    </xf>
    <xf numFmtId="3" fontId="2" fillId="0" borderId="29" xfId="0" applyNumberFormat="1" applyFont="1" applyFill="1" applyBorder="1" applyAlignment="1">
      <alignment horizontal="right" vertical="center"/>
    </xf>
    <xf numFmtId="173" fontId="2" fillId="0" borderId="29" xfId="0" applyNumberFormat="1" applyFont="1" applyFill="1" applyBorder="1" applyAlignment="1">
      <alignment horizontal="right" vertical="center"/>
    </xf>
    <xf numFmtId="0" fontId="17" fillId="6" borderId="0" xfId="0" applyNumberFormat="1" applyFont="1" applyFill="1" applyBorder="1" applyAlignment="1" applyProtection="1">
      <alignment horizontal="right" vertical="center"/>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1" xfId="0" applyFont="1" applyFill="1" applyBorder="1" applyAlignment="1">
      <alignment horizontal="left" vertical="center"/>
    </xf>
    <xf numFmtId="0" fontId="2" fillId="0" borderId="32" xfId="0" applyFont="1" applyFill="1" applyBorder="1" applyAlignment="1">
      <alignment horizontal="left" vertical="center"/>
    </xf>
    <xf numFmtId="0" fontId="3" fillId="2" borderId="5" xfId="0" applyFont="1" applyFill="1" applyBorder="1" applyAlignment="1">
      <alignment horizontal="center" vertical="center"/>
    </xf>
    <xf numFmtId="0" fontId="3" fillId="2" borderId="13" xfId="0" applyFont="1" applyFill="1" applyBorder="1" applyAlignment="1">
      <alignment horizontal="center" vertical="center"/>
    </xf>
    <xf numFmtId="164" fontId="3" fillId="2" borderId="2" xfId="0" applyNumberFormat="1" applyFont="1" applyFill="1" applyBorder="1" applyAlignment="1">
      <alignment horizontal="center" vertical="center"/>
    </xf>
    <xf numFmtId="176" fontId="3" fillId="0" borderId="7" xfId="0" applyNumberFormat="1" applyFont="1" applyFill="1" applyBorder="1" applyAlignment="1">
      <alignment horizontal="left" vertical="center"/>
    </xf>
    <xf numFmtId="176" fontId="3" fillId="0" borderId="9" xfId="0" applyNumberFormat="1" applyFont="1" applyFill="1" applyBorder="1" applyAlignment="1">
      <alignment horizontal="left" vertical="center"/>
    </xf>
    <xf numFmtId="165" fontId="3" fillId="0" borderId="9" xfId="0" applyNumberFormat="1" applyFont="1" applyFill="1" applyBorder="1" applyAlignment="1">
      <alignment horizontal="left" vertical="center"/>
    </xf>
    <xf numFmtId="0" fontId="17" fillId="3" borderId="0" xfId="1" applyNumberFormat="1" applyFont="1" applyFill="1" applyBorder="1" applyAlignment="1" applyProtection="1">
      <alignment horizontal="left" vertical="center"/>
    </xf>
    <xf numFmtId="0" fontId="2" fillId="0" borderId="3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3" fillId="0" borderId="34" xfId="0" applyFont="1" applyFill="1" applyBorder="1" applyAlignment="1">
      <alignment vertical="center" wrapText="1"/>
    </xf>
    <xf numFmtId="0" fontId="3" fillId="0" borderId="35" xfId="0" applyFont="1" applyFill="1" applyBorder="1" applyAlignment="1">
      <alignment vertical="center" wrapText="1"/>
    </xf>
    <xf numFmtId="0" fontId="3" fillId="0" borderId="0" xfId="0" applyFont="1" applyFill="1" applyBorder="1" applyAlignment="1">
      <alignment vertical="center" wrapText="1"/>
    </xf>
    <xf numFmtId="175" fontId="3" fillId="0" borderId="7" xfId="0" applyNumberFormat="1" applyFont="1" applyFill="1" applyBorder="1" applyAlignment="1">
      <alignment horizontal="right" vertical="center"/>
    </xf>
    <xf numFmtId="0" fontId="17" fillId="3" borderId="0" xfId="0" applyNumberFormat="1" applyFont="1" applyFill="1" applyBorder="1" applyAlignment="1" applyProtection="1">
      <alignment horizontal="left" vertical="center"/>
    </xf>
    <xf numFmtId="0" fontId="3" fillId="0" borderId="0"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165" fontId="3" fillId="0" borderId="0" xfId="0" applyNumberFormat="1" applyFont="1" applyFill="1" applyBorder="1" applyAlignment="1">
      <alignment horizontal="left" vertical="center"/>
    </xf>
    <xf numFmtId="0" fontId="3" fillId="0" borderId="0" xfId="0" applyFont="1" applyFill="1" applyBorder="1" applyAlignment="1">
      <alignment horizontal="left" vertical="center"/>
    </xf>
    <xf numFmtId="165" fontId="3" fillId="0" borderId="8" xfId="0" applyNumberFormat="1" applyFont="1" applyFill="1" applyBorder="1" applyAlignment="1">
      <alignment horizontal="left" vertical="center"/>
    </xf>
    <xf numFmtId="0" fontId="3" fillId="0" borderId="9" xfId="0"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166" fontId="3" fillId="0" borderId="8" xfId="0" applyNumberFormat="1" applyFont="1" applyFill="1" applyBorder="1" applyAlignment="1">
      <alignment horizontal="left" vertical="center"/>
    </xf>
    <xf numFmtId="166" fontId="3" fillId="0" borderId="0" xfId="0" applyNumberFormat="1" applyFont="1" applyFill="1" applyBorder="1" applyAlignment="1">
      <alignment horizontal="left" vertical="center"/>
    </xf>
    <xf numFmtId="0" fontId="16" fillId="7" borderId="26" xfId="0" applyNumberFormat="1" applyFont="1" applyFill="1" applyBorder="1" applyAlignment="1" applyProtection="1">
      <alignment horizontal="center" vertical="center" wrapText="1"/>
    </xf>
    <xf numFmtId="168" fontId="3" fillId="0" borderId="0" xfId="0" applyNumberFormat="1" applyFont="1" applyFill="1" applyBorder="1" applyAlignment="1">
      <alignment horizontal="left" vertical="center"/>
    </xf>
    <xf numFmtId="168" fontId="3" fillId="0" borderId="8" xfId="0" applyNumberFormat="1" applyFont="1" applyFill="1" applyBorder="1" applyAlignment="1">
      <alignment horizontal="left" vertical="center"/>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169" fontId="3" fillId="0" borderId="0" xfId="0" applyNumberFormat="1" applyFont="1" applyFill="1" applyBorder="1" applyAlignment="1">
      <alignment horizontal="left" vertical="center"/>
    </xf>
    <xf numFmtId="169" fontId="3" fillId="0" borderId="8" xfId="0" applyNumberFormat="1" applyFont="1" applyFill="1" applyBorder="1" applyAlignment="1">
      <alignment horizontal="left" vertical="center"/>
    </xf>
    <xf numFmtId="0" fontId="3" fillId="2" borderId="10" xfId="0" applyFont="1" applyFill="1" applyBorder="1" applyAlignment="1">
      <alignment horizontal="left" vertical="center" wrapText="1"/>
    </xf>
    <xf numFmtId="0" fontId="3" fillId="2" borderId="12" xfId="0" applyFont="1" applyFill="1" applyBorder="1" applyAlignment="1">
      <alignment horizontal="center" vertical="center"/>
    </xf>
    <xf numFmtId="164" fontId="3" fillId="2" borderId="2" xfId="0" applyNumberFormat="1" applyFont="1" applyFill="1" applyBorder="1" applyAlignment="1">
      <alignment horizontal="center" vertical="center"/>
    </xf>
    <xf numFmtId="171" fontId="3" fillId="2" borderId="2" xfId="0" applyNumberFormat="1" applyFont="1" applyFill="1" applyBorder="1" applyAlignment="1">
      <alignment horizontal="center" vertical="center"/>
    </xf>
    <xf numFmtId="168" fontId="3" fillId="2" borderId="2" xfId="0" applyNumberFormat="1" applyFont="1" applyFill="1" applyBorder="1" applyAlignment="1">
      <alignment horizontal="center" vertical="center"/>
    </xf>
    <xf numFmtId="172" fontId="3" fillId="2" borderId="2" xfId="0" applyNumberFormat="1"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11" xfId="0" applyFont="1" applyFill="1" applyBorder="1" applyAlignment="1">
      <alignment horizontal="center" vertical="top" wrapText="1"/>
    </xf>
    <xf numFmtId="171" fontId="3" fillId="2" borderId="11" xfId="0" applyNumberFormat="1"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wrapText="1"/>
    </xf>
    <xf numFmtId="0" fontId="3" fillId="2" borderId="0" xfId="0" applyFont="1" applyFill="1" applyBorder="1" applyAlignment="1">
      <alignment horizontal="center" vertical="center"/>
    </xf>
    <xf numFmtId="0" fontId="3" fillId="2" borderId="13" xfId="0" applyFont="1" applyFill="1" applyBorder="1" applyAlignment="1">
      <alignment horizontal="center" vertical="center"/>
    </xf>
    <xf numFmtId="172" fontId="3" fillId="2" borderId="3" xfId="0" applyNumberFormat="1" applyFont="1" applyFill="1" applyBorder="1" applyAlignment="1">
      <alignment horizontal="center" vertical="top" wrapText="1"/>
    </xf>
    <xf numFmtId="172" fontId="3" fillId="2" borderId="1" xfId="0" applyNumberFormat="1" applyFont="1" applyFill="1" applyBorder="1" applyAlignment="1">
      <alignment horizontal="center" vertical="top" wrapText="1"/>
    </xf>
    <xf numFmtId="168" fontId="3" fillId="2" borderId="11" xfId="0" applyNumberFormat="1" applyFont="1" applyFill="1" applyBorder="1" applyAlignment="1">
      <alignment horizontal="center" vertical="center"/>
    </xf>
    <xf numFmtId="0" fontId="3" fillId="0" borderId="31" xfId="0" applyFont="1" applyFill="1" applyBorder="1" applyAlignment="1">
      <alignment horizontal="left" vertical="center" wrapText="1"/>
    </xf>
    <xf numFmtId="172" fontId="3" fillId="2" borderId="28" xfId="0" applyNumberFormat="1" applyFont="1" applyFill="1" applyBorder="1" applyAlignment="1">
      <alignment horizontal="center" vertical="top" wrapText="1"/>
    </xf>
    <xf numFmtId="171" fontId="3" fillId="2" borderId="2" xfId="0" applyNumberFormat="1" applyFont="1" applyFill="1" applyBorder="1" applyAlignment="1">
      <alignment horizontal="center" vertical="top" wrapText="1"/>
    </xf>
    <xf numFmtId="164" fontId="3" fillId="2" borderId="2" xfId="0" applyNumberFormat="1" applyFont="1" applyFill="1" applyBorder="1" applyAlignment="1">
      <alignment horizontal="center" vertical="top" wrapText="1"/>
    </xf>
    <xf numFmtId="168" fontId="3" fillId="2" borderId="2" xfId="0" applyNumberFormat="1" applyFont="1" applyFill="1" applyBorder="1" applyAlignment="1">
      <alignment horizontal="center" vertical="top" wrapText="1"/>
    </xf>
    <xf numFmtId="171" fontId="3" fillId="2" borderId="11" xfId="0" applyNumberFormat="1" applyFont="1" applyFill="1" applyBorder="1" applyAlignment="1">
      <alignment horizontal="center" vertical="top" wrapText="1"/>
    </xf>
    <xf numFmtId="0" fontId="19" fillId="8" borderId="26" xfId="0" applyNumberFormat="1" applyFont="1" applyFill="1" applyBorder="1" applyAlignment="1" applyProtection="1">
      <alignment horizontal="center" vertical="center" wrapText="1"/>
    </xf>
    <xf numFmtId="176" fontId="3" fillId="2" borderId="2" xfId="0" applyNumberFormat="1" applyFont="1" applyFill="1" applyBorder="1" applyAlignment="1">
      <alignment horizontal="center" vertical="center"/>
    </xf>
    <xf numFmtId="0" fontId="3" fillId="0" borderId="3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76" fontId="3" fillId="0" borderId="7" xfId="0" applyNumberFormat="1" applyFont="1" applyFill="1" applyBorder="1" applyAlignment="1">
      <alignment horizontal="left" vertical="center"/>
    </xf>
    <xf numFmtId="0" fontId="3" fillId="0" borderId="7" xfId="0" applyFont="1" applyFill="1" applyBorder="1" applyAlignment="1">
      <alignment horizontal="left" vertical="center"/>
    </xf>
    <xf numFmtId="176" fontId="3" fillId="0" borderId="9" xfId="0" applyNumberFormat="1" applyFont="1" applyFill="1" applyBorder="1" applyAlignment="1">
      <alignment horizontal="left" vertical="center"/>
    </xf>
    <xf numFmtId="177" fontId="3" fillId="2" borderId="2" xfId="0" applyNumberFormat="1" applyFont="1" applyFill="1" applyBorder="1" applyAlignment="1">
      <alignment horizontal="center" vertical="center"/>
    </xf>
    <xf numFmtId="168" fontId="3" fillId="0" borderId="7" xfId="0" applyNumberFormat="1" applyFont="1" applyFill="1" applyBorder="1" applyAlignment="1">
      <alignment horizontal="left" vertical="center"/>
    </xf>
    <xf numFmtId="0" fontId="3" fillId="2" borderId="1" xfId="0" applyFont="1" applyFill="1" applyBorder="1" applyAlignment="1">
      <alignment horizontal="center" vertical="top"/>
    </xf>
    <xf numFmtId="0" fontId="3" fillId="2" borderId="2" xfId="0" applyFont="1" applyFill="1" applyBorder="1" applyAlignment="1">
      <alignment horizontal="center" vertical="top"/>
    </xf>
    <xf numFmtId="0" fontId="3" fillId="2" borderId="4" xfId="0" applyFont="1" applyFill="1" applyBorder="1" applyAlignment="1">
      <alignment horizontal="center" vertical="top"/>
    </xf>
    <xf numFmtId="0" fontId="3" fillId="2" borderId="5" xfId="0" applyFont="1" applyFill="1" applyBorder="1" applyAlignment="1">
      <alignment horizontal="center" vertical="top"/>
    </xf>
    <xf numFmtId="168" fontId="3" fillId="0" borderId="9" xfId="0" applyNumberFormat="1" applyFont="1" applyFill="1" applyBorder="1" applyAlignment="1">
      <alignment horizontal="left" vertical="center"/>
    </xf>
    <xf numFmtId="178" fontId="3" fillId="0" borderId="8" xfId="0" applyNumberFormat="1" applyFont="1" applyFill="1" applyBorder="1" applyAlignment="1">
      <alignment horizontal="left" vertical="center"/>
    </xf>
    <xf numFmtId="178" fontId="3" fillId="0" borderId="0" xfId="0" applyNumberFormat="1" applyFont="1" applyFill="1" applyBorder="1" applyAlignment="1">
      <alignment horizontal="left" vertical="center"/>
    </xf>
    <xf numFmtId="178" fontId="3" fillId="5" borderId="0" xfId="0" applyNumberFormat="1" applyFont="1" applyFill="1" applyBorder="1" applyAlignment="1">
      <alignment horizontal="left" vertical="center"/>
    </xf>
    <xf numFmtId="0" fontId="3" fillId="5" borderId="0" xfId="0" applyFont="1" applyFill="1" applyBorder="1" applyAlignment="1">
      <alignment horizontal="left" vertical="center"/>
    </xf>
    <xf numFmtId="0" fontId="3" fillId="5" borderId="9" xfId="0" applyFont="1" applyFill="1" applyBorder="1" applyAlignment="1">
      <alignment horizontal="left" vertical="center"/>
    </xf>
    <xf numFmtId="0" fontId="2" fillId="0" borderId="0" xfId="0" applyFont="1" applyFill="1" applyBorder="1" applyAlignment="1">
      <alignment horizontal="left" vertical="top" wrapText="1"/>
    </xf>
    <xf numFmtId="165" fontId="3" fillId="0" borderId="9" xfId="0" applyNumberFormat="1" applyFont="1" applyFill="1" applyBorder="1" applyAlignment="1">
      <alignment horizontal="left" vertical="center"/>
    </xf>
    <xf numFmtId="178" fontId="3" fillId="0" borderId="9" xfId="0" applyNumberFormat="1" applyFont="1" applyFill="1" applyBorder="1" applyAlignment="1">
      <alignment horizontal="left" vertical="center"/>
    </xf>
  </cellXfs>
  <cellStyles count="3">
    <cellStyle name="Link" xfId="2" builtinId="8"/>
    <cellStyle name="Standard" xfId="0" builtinId="0"/>
    <cellStyle name="Standard 2" xfId="1"/>
  </cellStyles>
  <dxfs count="0"/>
  <tableStyles count="0" defaultTableStyle="TableStyleMedium9" defaultPivotStyle="PivotStyleMedium4"/>
  <colors>
    <mruColors>
      <color rgb="FF006BC5"/>
      <color rgb="FFB7CFEA"/>
      <color rgb="FF83CF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0"/>
  <sheetViews>
    <sheetView tabSelected="1" zoomScaleNormal="100" zoomScalePageLayoutView="90" workbookViewId="0"/>
  </sheetViews>
  <sheetFormatPr baseColWidth="10" defaultColWidth="11.453125" defaultRowHeight="12" customHeight="1" x14ac:dyDescent="0.25"/>
  <cols>
    <col min="1" max="1" width="136.54296875" style="1" customWidth="1"/>
    <col min="2" max="16384" width="11.453125" style="1"/>
  </cols>
  <sheetData>
    <row r="1" spans="1:14" ht="20.149999999999999" customHeight="1" x14ac:dyDescent="0.25">
      <c r="A1" s="58" t="s">
        <v>152</v>
      </c>
    </row>
    <row r="2" spans="1:14" s="99" customFormat="1" ht="18" customHeight="1" x14ac:dyDescent="0.25">
      <c r="A2" s="97" t="s">
        <v>140</v>
      </c>
      <c r="B2" s="98"/>
      <c r="C2" s="98"/>
      <c r="D2" s="98"/>
      <c r="E2" s="98"/>
      <c r="F2" s="98"/>
      <c r="G2" s="98"/>
      <c r="H2" s="98"/>
      <c r="I2" s="98"/>
      <c r="J2" s="98"/>
      <c r="K2" s="98"/>
      <c r="L2" s="98"/>
      <c r="M2" s="98"/>
      <c r="N2" s="98"/>
    </row>
    <row r="3" spans="1:14" s="99" customFormat="1" ht="18" customHeight="1" x14ac:dyDescent="0.25">
      <c r="A3" s="97" t="s">
        <v>153</v>
      </c>
    </row>
    <row r="4" spans="1:14" s="99" customFormat="1" ht="18" customHeight="1" x14ac:dyDescent="0.25">
      <c r="A4" s="97" t="s">
        <v>154</v>
      </c>
    </row>
    <row r="5" spans="1:14" s="99" customFormat="1" ht="18" customHeight="1" x14ac:dyDescent="0.25">
      <c r="A5" s="97" t="s">
        <v>157</v>
      </c>
    </row>
    <row r="6" spans="1:14" s="99" customFormat="1" ht="18" customHeight="1" x14ac:dyDescent="0.25">
      <c r="A6" s="97" t="s">
        <v>158</v>
      </c>
    </row>
    <row r="7" spans="1:14" s="99" customFormat="1" ht="18" customHeight="1" x14ac:dyDescent="0.25">
      <c r="A7" s="97" t="s">
        <v>159</v>
      </c>
    </row>
    <row r="8" spans="1:14" s="99" customFormat="1" ht="18" customHeight="1" x14ac:dyDescent="0.25">
      <c r="A8" s="97" t="s">
        <v>161</v>
      </c>
    </row>
    <row r="9" spans="1:14" s="99" customFormat="1" ht="18" customHeight="1" x14ac:dyDescent="0.25">
      <c r="A9" s="97" t="s">
        <v>163</v>
      </c>
    </row>
    <row r="10" spans="1:14" s="99" customFormat="1" ht="18" customHeight="1" x14ac:dyDescent="0.25">
      <c r="A10" s="97" t="s">
        <v>370</v>
      </c>
    </row>
    <row r="11" spans="1:14" s="99" customFormat="1" ht="18" customHeight="1" x14ac:dyDescent="0.25">
      <c r="A11" s="97" t="s">
        <v>165</v>
      </c>
    </row>
    <row r="12" spans="1:14" s="99" customFormat="1" ht="18" customHeight="1" x14ac:dyDescent="0.25">
      <c r="A12" s="97" t="s">
        <v>166</v>
      </c>
    </row>
    <row r="13" spans="1:14" s="99" customFormat="1" ht="18" customHeight="1" x14ac:dyDescent="0.25">
      <c r="A13" s="97" t="s">
        <v>167</v>
      </c>
    </row>
    <row r="14" spans="1:14" s="99" customFormat="1" ht="18" customHeight="1" x14ac:dyDescent="0.25">
      <c r="A14" s="97" t="s">
        <v>169</v>
      </c>
    </row>
    <row r="15" spans="1:14" s="99" customFormat="1" ht="18" customHeight="1" x14ac:dyDescent="0.25">
      <c r="A15" s="97" t="s">
        <v>170</v>
      </c>
    </row>
    <row r="16" spans="1:14" s="99" customFormat="1" ht="18" customHeight="1" x14ac:dyDescent="0.25">
      <c r="A16" s="97" t="s">
        <v>173</v>
      </c>
    </row>
    <row r="17" spans="1:9" s="99" customFormat="1" ht="18" customHeight="1" x14ac:dyDescent="0.25">
      <c r="A17" s="97" t="s">
        <v>180</v>
      </c>
    </row>
    <row r="18" spans="1:9" s="99" customFormat="1" ht="18" customHeight="1" x14ac:dyDescent="0.25">
      <c r="A18" s="97" t="s">
        <v>183</v>
      </c>
    </row>
    <row r="19" spans="1:9" s="99" customFormat="1" ht="18" customHeight="1" x14ac:dyDescent="0.25">
      <c r="A19" s="97" t="s">
        <v>192</v>
      </c>
    </row>
    <row r="20" spans="1:9" s="99" customFormat="1" ht="18" customHeight="1" x14ac:dyDescent="0.25">
      <c r="A20" s="97" t="s">
        <v>191</v>
      </c>
    </row>
    <row r="21" spans="1:9" ht="13.9" customHeight="1" x14ac:dyDescent="0.25"/>
    <row r="22" spans="1:9" ht="13.9" customHeight="1" thickBot="1" x14ac:dyDescent="0.3"/>
    <row r="23" spans="1:9" ht="129.75" customHeight="1" thickBot="1" x14ac:dyDescent="0.3">
      <c r="A23" s="121" t="s">
        <v>388</v>
      </c>
    </row>
    <row r="24" spans="1:9" ht="13.9" customHeight="1" thickBot="1" x14ac:dyDescent="0.3"/>
    <row r="25" spans="1:9" ht="13.9" customHeight="1" x14ac:dyDescent="0.25">
      <c r="A25" s="123" t="s">
        <v>200</v>
      </c>
      <c r="B25" s="124"/>
      <c r="C25" s="124"/>
      <c r="D25" s="124"/>
      <c r="E25" s="124"/>
      <c r="F25" s="124"/>
      <c r="G25" s="124"/>
      <c r="H25" s="124"/>
      <c r="I25" s="125"/>
    </row>
    <row r="26" spans="1:9" s="122" customFormat="1" ht="17.25" customHeight="1" x14ac:dyDescent="0.25">
      <c r="A26" s="126" t="s">
        <v>201</v>
      </c>
      <c r="I26" s="127"/>
    </row>
    <row r="27" spans="1:9" s="122" customFormat="1" ht="8.25" customHeight="1" thickBot="1" x14ac:dyDescent="0.3">
      <c r="A27" s="128"/>
      <c r="B27" s="129"/>
      <c r="C27" s="129"/>
      <c r="D27" s="129"/>
      <c r="E27" s="129"/>
      <c r="F27" s="129"/>
      <c r="G27" s="129"/>
      <c r="H27" s="129"/>
      <c r="I27" s="130"/>
    </row>
    <row r="28" spans="1:9" s="122" customFormat="1" ht="14.25" customHeight="1" x14ac:dyDescent="0.25">
      <c r="A28" s="131" t="s">
        <v>202</v>
      </c>
      <c r="B28" s="124"/>
      <c r="C28" s="124"/>
      <c r="D28" s="124"/>
      <c r="E28" s="124"/>
      <c r="F28" s="124"/>
      <c r="G28" s="124"/>
      <c r="H28" s="124"/>
      <c r="I28" s="125"/>
    </row>
    <row r="29" spans="1:9" s="122" customFormat="1" ht="17.25" customHeight="1" x14ac:dyDescent="0.25">
      <c r="A29" s="132" t="s">
        <v>203</v>
      </c>
      <c r="I29" s="127"/>
    </row>
    <row r="30" spans="1:9" s="122" customFormat="1" ht="17.25" customHeight="1" x14ac:dyDescent="0.25">
      <c r="A30" s="132" t="s">
        <v>369</v>
      </c>
      <c r="I30" s="127"/>
    </row>
    <row r="31" spans="1:9" s="122" customFormat="1" ht="17.25" customHeight="1" x14ac:dyDescent="0.25">
      <c r="A31" s="132" t="s">
        <v>204</v>
      </c>
      <c r="I31" s="127"/>
    </row>
    <row r="32" spans="1:9" s="122" customFormat="1" ht="17.25" customHeight="1" x14ac:dyDescent="0.25">
      <c r="A32" s="132" t="s">
        <v>205</v>
      </c>
      <c r="I32" s="127"/>
    </row>
    <row r="33" spans="1:9" s="122" customFormat="1" ht="12" customHeight="1" x14ac:dyDescent="0.25">
      <c r="A33" s="132" t="s">
        <v>206</v>
      </c>
      <c r="I33" s="127"/>
    </row>
    <row r="34" spans="1:9" s="122" customFormat="1" ht="12" customHeight="1" x14ac:dyDescent="0.25">
      <c r="A34" s="132" t="s">
        <v>207</v>
      </c>
      <c r="I34" s="127"/>
    </row>
    <row r="35" spans="1:9" s="122" customFormat="1" ht="12" customHeight="1" x14ac:dyDescent="0.25">
      <c r="A35" s="132" t="s">
        <v>208</v>
      </c>
      <c r="I35" s="127"/>
    </row>
    <row r="36" spans="1:9" s="122" customFormat="1" ht="12" customHeight="1" x14ac:dyDescent="0.25">
      <c r="A36" s="132" t="s">
        <v>209</v>
      </c>
      <c r="I36" s="127"/>
    </row>
    <row r="37" spans="1:9" s="122" customFormat="1" ht="12" customHeight="1" x14ac:dyDescent="0.35">
      <c r="A37" s="133" t="s">
        <v>210</v>
      </c>
      <c r="I37" s="127"/>
    </row>
    <row r="38" spans="1:9" s="122" customFormat="1" ht="12" customHeight="1" thickBot="1" x14ac:dyDescent="0.3">
      <c r="A38" s="128"/>
      <c r="B38" s="129"/>
      <c r="C38" s="129"/>
      <c r="D38" s="129"/>
      <c r="E38" s="129"/>
      <c r="F38" s="129"/>
      <c r="G38" s="129"/>
      <c r="H38" s="129"/>
      <c r="I38" s="130"/>
    </row>
    <row r="39" spans="1:9" s="122" customFormat="1" ht="12" customHeight="1" x14ac:dyDescent="0.25">
      <c r="A39" s="122" t="s">
        <v>199</v>
      </c>
    </row>
    <row r="40" spans="1:9" ht="13.9" customHeight="1" x14ac:dyDescent="0.25"/>
    <row r="41" spans="1:9" ht="13.9" customHeight="1" x14ac:dyDescent="0.25"/>
    <row r="42" spans="1:9" s="122" customFormat="1" ht="17.25" customHeight="1" x14ac:dyDescent="0.25">
      <c r="A42" s="134" t="s">
        <v>211</v>
      </c>
      <c r="B42" s="134"/>
      <c r="C42" s="134"/>
    </row>
    <row r="43" spans="1:9" s="122" customFormat="1" ht="70.5" customHeight="1" x14ac:dyDescent="0.25">
      <c r="A43" s="135" t="s">
        <v>368</v>
      </c>
      <c r="B43" s="135"/>
      <c r="C43" s="135"/>
    </row>
    <row r="44" spans="1:9" ht="19.5" customHeight="1" x14ac:dyDescent="0.25"/>
    <row r="45" spans="1:9" ht="42" customHeight="1" x14ac:dyDescent="0.25">
      <c r="A45" s="143" t="s">
        <v>374</v>
      </c>
    </row>
    <row r="46" spans="1:9" ht="60.75" customHeight="1" x14ac:dyDescent="0.25">
      <c r="A46" s="142" t="s">
        <v>371</v>
      </c>
    </row>
    <row r="47" spans="1:9" ht="72" customHeight="1" x14ac:dyDescent="0.25">
      <c r="A47" s="142" t="s">
        <v>372</v>
      </c>
    </row>
    <row r="48" spans="1:9" ht="112.5" customHeight="1" x14ac:dyDescent="0.25">
      <c r="A48" s="142" t="s">
        <v>373</v>
      </c>
    </row>
    <row r="49" ht="13.9" customHeight="1" x14ac:dyDescent="0.25"/>
    <row r="50" ht="13.9" customHeight="1" x14ac:dyDescent="0.25"/>
    <row r="51" ht="13.9" customHeight="1" x14ac:dyDescent="0.25"/>
    <row r="52" ht="13.9" customHeight="1" x14ac:dyDescent="0.25"/>
    <row r="53" ht="13.9" customHeight="1" x14ac:dyDescent="0.25"/>
    <row r="54" ht="13.9" customHeight="1" x14ac:dyDescent="0.25"/>
    <row r="55" ht="13.9" customHeight="1" x14ac:dyDescent="0.25"/>
    <row r="56" ht="13.9" customHeight="1" x14ac:dyDescent="0.25"/>
    <row r="57" ht="13.9" customHeight="1" x14ac:dyDescent="0.25"/>
    <row r="58" ht="13.9" customHeight="1" x14ac:dyDescent="0.25"/>
    <row r="59" ht="13.9" customHeight="1" x14ac:dyDescent="0.25"/>
    <row r="60" ht="13.9" customHeight="1" x14ac:dyDescent="0.25"/>
    <row r="61" ht="13.9" customHeight="1" x14ac:dyDescent="0.25"/>
    <row r="62" ht="13.9" customHeight="1" x14ac:dyDescent="0.25"/>
    <row r="63" ht="13.9" customHeight="1" x14ac:dyDescent="0.25"/>
    <row r="64" ht="13.9" customHeight="1" x14ac:dyDescent="0.25"/>
    <row r="65" ht="13.9" customHeight="1" x14ac:dyDescent="0.25"/>
    <row r="66" ht="13.9" customHeight="1" x14ac:dyDescent="0.25"/>
    <row r="67" ht="13.9" customHeight="1" x14ac:dyDescent="0.25"/>
    <row r="68" ht="13.9" customHeight="1" x14ac:dyDescent="0.25"/>
    <row r="69" ht="13.9" customHeight="1" x14ac:dyDescent="0.25"/>
    <row r="70" ht="13.9" customHeight="1" x14ac:dyDescent="0.25"/>
    <row r="71" ht="13.9" customHeight="1" x14ac:dyDescent="0.25"/>
    <row r="72" ht="13.9" customHeight="1" x14ac:dyDescent="0.25"/>
    <row r="73" ht="13.9" customHeight="1" x14ac:dyDescent="0.25"/>
    <row r="74" ht="13.9" customHeight="1" x14ac:dyDescent="0.25"/>
    <row r="75" ht="13.9" customHeight="1" x14ac:dyDescent="0.25"/>
    <row r="76" ht="13.9" customHeight="1" x14ac:dyDescent="0.25"/>
    <row r="77" ht="13.9" customHeight="1" x14ac:dyDescent="0.25"/>
    <row r="78" ht="13.9" customHeight="1" x14ac:dyDescent="0.25"/>
    <row r="80" ht="13.9" customHeight="1" x14ac:dyDescent="0.25"/>
  </sheetData>
  <hyperlinks>
    <hyperlink ref="A2" location="tab1a!A1" display="Tabelle 1a Projektierte Zahl der Bevölkerung 65+, 2019-2040, Kanton Zürich"/>
    <hyperlink ref="A3" location="tab1b!A1" display="Tabelle 1b Projektierte Zahl der Bevölkerung 65+, 2019-2040, Kanton Zürich"/>
    <hyperlink ref="A4" location="'tab2'!A1" display="Tabelle 2 Anzahl und Anteil Pflegebedürftige in Pflegeheimen sowie Privathaushalten 65+, 2019-2040, Kanton Zürich"/>
    <hyperlink ref="A5" location="tab3a!A1" display="Tabelle 3a Voraussichtliche Entwicklung der Zahl pflegebedürftiger Menschen 65+ in der Bevölkerung gemäss Szenarien I, II und III, 2019-2040, Kanton Zürich"/>
    <hyperlink ref="A6" location="tab3b!A1" display="Tabelle 3b Voraussichtliche Entwicklung der Zahl pflegebedürftiger Menschen 65+ in der Bevölkerung gemäss Szenarien I, II und III, 2019-2040, Kanton Zürich"/>
    <hyperlink ref="A7" location="'tab4'!A1" display="Tabelle 4 Pflegeheim-Standorte von Bewohnern aus dem Kanton ZH / Herkunft der Bewohnern in Pflegeheimen des Kantons ZH, Alter 0-99+, alle Pflegestufen, 2019"/>
    <hyperlink ref="A8" location="tab5a!A1" display="Tabelle 5a Pflegeheim-Bewohner/innen mit Herkunft Kanton Zürich, nach Altersklassen, Geschlecht und Pflegebedarf, 2019"/>
    <hyperlink ref="A9" location="tab5b!A1" display="Tabelle 5b Pflegeheim-Bewohner/innen mit Herkunft Kanton Zürich, nach Altersklassen, Geschlecht und Pflegebedarf, 2019"/>
    <hyperlink ref="A11" location="tab6a!A1" display="Tabelle 6a Bewohner/innen in Pflegeheimen des Kantons Zürich, nach Altersklassen, Geschlecht und Pflegebedarf, 2019"/>
    <hyperlink ref="A12" location="tab6b!A1" display="Tabelle 6b Bewohner/innen in Pflegeheimen des Kantons Zürich, nach Altersklassen, Geschlecht und Pflegebedarf, 2019"/>
    <hyperlink ref="A13" location="'tab7'!A1" display="Tabelle 7 Interregionaler und interkantonaler Vergleich der Pflegeheim-Inanspruchnahmerate, Schweiz, 2019"/>
    <hyperlink ref="A14" location="'tab8'!A1" display="Tabelle 8 Spitex-Inanspruchnahmerate 65+, Schweiz, 2019"/>
    <hyperlink ref="A15" location="'tab9'!A1" display="Tabelle 9 Anteil der in Pflegeheimen betreuten Pflegebedürftigen, 2019, Kanton Zürich"/>
    <hyperlink ref="A16" location="tab10a!A1" display="Tabelle 10a Entwicklung des Bettenbedarfs der Bevölkerung 65+ mit Herkunft Kanton Zürich, 2019-2040"/>
    <hyperlink ref="A17" location="tab10b!A1" display="Tabelle 10b Entwicklung des Bettenbedarfs der Bevölkerung 65+ mit Herkunft Kanton Zürich, 2019-2040"/>
    <hyperlink ref="A18" location="tab11a!A1" display="Tabelle 11a Entwicklung des Bettenbedarfs der Bevölkerung 80+ mit Herkunft Kanton Zürich, 2019-2040"/>
    <hyperlink ref="A19" location="tab11b!A1" display="Tabelle 11b Entwicklung des Bettenbedarfs der Bevölkerung 80+ mit Herkunft Kanton Zürich, 2019-2040"/>
    <hyperlink ref="A20" location="'tab12'!A1" display="Tabelle 12a Bettenbilanz: Bettenangebot 2019, Bedarf &amp; Zusatzbedarf 2025-2040, Kanton Zürich"/>
    <hyperlink ref="A10" location="Tabelle_5c__APH_Bewohner_innen_mit_Herkunft_Kanton_Zürich_nach_Altersklassen__Geschlecht_und_Pflegebedarf__2019" display="Tabelle_5c__APH_Bewohner_innen_mit_Herkunft_Kanton_Zürich_nach_Altersklassen__Geschlecht_und_Pflegebedarf__2019"/>
  </hyperlinks>
  <printOptions horizontalCentered="1"/>
  <pageMargins left="0.59055118110236227" right="0.39370078740157483" top="0.98425196850393704" bottom="0.59055118110236227" header="0.31496062992125984" footer="0.31496062992125984"/>
  <pageSetup paperSize="9" orientation="landscape" r:id="rId1"/>
  <headerFooter>
    <oddHeader>&amp;R&amp;G</oddHeader>
    <oddFooter>&amp;L&amp;8&amp;F-&amp;A&amp;R&amp;8&amp;P/&amp;N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172"/>
  <sheetViews>
    <sheetView workbookViewId="0"/>
  </sheetViews>
  <sheetFormatPr baseColWidth="10" defaultColWidth="11.453125" defaultRowHeight="12" x14ac:dyDescent="0.25"/>
  <cols>
    <col min="1" max="1" width="19" style="141" customWidth="1"/>
    <col min="2" max="16384" width="11.453125" style="141"/>
  </cols>
  <sheetData>
    <row r="1" spans="1:27" s="139" customFormat="1" ht="17.25" customHeight="1" x14ac:dyDescent="0.25">
      <c r="A1" s="138" t="s">
        <v>212</v>
      </c>
    </row>
    <row r="2" spans="1:27" s="139" customFormat="1" ht="44.25" customHeight="1" x14ac:dyDescent="0.25">
      <c r="A2" s="223" t="s">
        <v>200</v>
      </c>
      <c r="B2" s="223"/>
      <c r="C2" s="223"/>
      <c r="F2" s="140"/>
    </row>
    <row r="3" spans="1:27" ht="14.5" customHeight="1" x14ac:dyDescent="0.25">
      <c r="A3" s="184"/>
      <c r="B3" s="220" t="s">
        <v>61</v>
      </c>
      <c r="C3" s="206"/>
      <c r="D3" s="220" t="s">
        <v>42</v>
      </c>
      <c r="E3" s="206"/>
      <c r="F3" s="220" t="s">
        <v>43</v>
      </c>
      <c r="G3" s="206"/>
      <c r="H3" s="220" t="s">
        <v>44</v>
      </c>
      <c r="I3" s="206"/>
      <c r="J3" s="220" t="s">
        <v>45</v>
      </c>
      <c r="K3" s="206"/>
      <c r="L3" s="220" t="s">
        <v>46</v>
      </c>
      <c r="M3" s="206"/>
      <c r="N3" s="220" t="s">
        <v>47</v>
      </c>
      <c r="O3" s="206"/>
      <c r="P3" s="221" t="s">
        <v>41</v>
      </c>
      <c r="Q3" s="206"/>
      <c r="R3" s="221" t="s">
        <v>48</v>
      </c>
      <c r="S3" s="206"/>
      <c r="T3" s="219" t="s">
        <v>62</v>
      </c>
      <c r="U3" s="206"/>
      <c r="V3" s="219" t="s">
        <v>63</v>
      </c>
      <c r="W3" s="206"/>
      <c r="X3" s="206" t="s">
        <v>162</v>
      </c>
      <c r="Y3" s="206"/>
      <c r="Z3" s="206" t="s">
        <v>49</v>
      </c>
      <c r="AA3" s="207"/>
    </row>
    <row r="4" spans="1:27" x14ac:dyDescent="0.25">
      <c r="A4" s="186"/>
      <c r="B4" s="136" t="s">
        <v>64</v>
      </c>
      <c r="C4" s="136" t="s">
        <v>56</v>
      </c>
      <c r="D4" s="136" t="s">
        <v>64</v>
      </c>
      <c r="E4" s="136" t="s">
        <v>56</v>
      </c>
      <c r="F4" s="136" t="s">
        <v>64</v>
      </c>
      <c r="G4" s="136" t="s">
        <v>56</v>
      </c>
      <c r="H4" s="136" t="s">
        <v>64</v>
      </c>
      <c r="I4" s="136" t="s">
        <v>56</v>
      </c>
      <c r="J4" s="136" t="s">
        <v>64</v>
      </c>
      <c r="K4" s="136" t="s">
        <v>56</v>
      </c>
      <c r="L4" s="136" t="s">
        <v>64</v>
      </c>
      <c r="M4" s="136" t="s">
        <v>56</v>
      </c>
      <c r="N4" s="136" t="s">
        <v>64</v>
      </c>
      <c r="O4" s="136" t="s">
        <v>56</v>
      </c>
      <c r="P4" s="136" t="s">
        <v>64</v>
      </c>
      <c r="Q4" s="136" t="s">
        <v>56</v>
      </c>
      <c r="R4" s="136" t="s">
        <v>64</v>
      </c>
      <c r="S4" s="136" t="s">
        <v>56</v>
      </c>
      <c r="T4" s="136" t="s">
        <v>64</v>
      </c>
      <c r="U4" s="136" t="s">
        <v>56</v>
      </c>
      <c r="V4" s="136" t="s">
        <v>64</v>
      </c>
      <c r="W4" s="136" t="s">
        <v>56</v>
      </c>
      <c r="X4" s="136" t="s">
        <v>64</v>
      </c>
      <c r="Y4" s="136" t="s">
        <v>56</v>
      </c>
      <c r="Z4" s="136" t="s">
        <v>64</v>
      </c>
      <c r="AA4" s="16" t="s">
        <v>56</v>
      </c>
    </row>
    <row r="5" spans="1:27" x14ac:dyDescent="0.25">
      <c r="A5" s="137" t="s">
        <v>213</v>
      </c>
      <c r="B5" s="51" t="s">
        <v>0</v>
      </c>
      <c r="C5" s="52" t="s">
        <v>0</v>
      </c>
      <c r="D5" s="51">
        <v>1</v>
      </c>
      <c r="E5" s="52">
        <v>9.1</v>
      </c>
      <c r="F5" s="51" t="s">
        <v>0</v>
      </c>
      <c r="G5" s="52" t="s">
        <v>0</v>
      </c>
      <c r="H5" s="51">
        <v>2</v>
      </c>
      <c r="I5" s="52">
        <v>18.2</v>
      </c>
      <c r="J5" s="51" t="s">
        <v>0</v>
      </c>
      <c r="K5" s="52" t="s">
        <v>0</v>
      </c>
      <c r="L5" s="51">
        <v>3</v>
      </c>
      <c r="M5" s="52">
        <v>27.3</v>
      </c>
      <c r="N5" s="51">
        <v>5</v>
      </c>
      <c r="O5" s="52">
        <v>45.5</v>
      </c>
      <c r="P5" s="51">
        <v>2</v>
      </c>
      <c r="Q5" s="52">
        <v>18.2</v>
      </c>
      <c r="R5" s="51">
        <v>9</v>
      </c>
      <c r="S5" s="52">
        <v>81.8</v>
      </c>
      <c r="T5" s="51">
        <v>3</v>
      </c>
      <c r="U5" s="52">
        <v>27.3</v>
      </c>
      <c r="V5" s="51">
        <v>8</v>
      </c>
      <c r="W5" s="52">
        <v>72.7</v>
      </c>
      <c r="X5" s="51" t="s">
        <v>0</v>
      </c>
      <c r="Y5" s="52" t="s">
        <v>0</v>
      </c>
      <c r="Z5" s="51">
        <v>11</v>
      </c>
      <c r="AA5" s="52">
        <v>100</v>
      </c>
    </row>
    <row r="6" spans="1:27" x14ac:dyDescent="0.25">
      <c r="A6" s="42" t="s">
        <v>214</v>
      </c>
      <c r="B6" s="48">
        <v>18</v>
      </c>
      <c r="C6" s="49">
        <v>12.9</v>
      </c>
      <c r="D6" s="48">
        <v>10</v>
      </c>
      <c r="E6" s="49">
        <v>7.2</v>
      </c>
      <c r="F6" s="48">
        <v>5</v>
      </c>
      <c r="G6" s="49">
        <v>3.6</v>
      </c>
      <c r="H6" s="48">
        <v>20</v>
      </c>
      <c r="I6" s="49">
        <v>14.4</v>
      </c>
      <c r="J6" s="48">
        <v>20</v>
      </c>
      <c r="K6" s="49">
        <v>14.4</v>
      </c>
      <c r="L6" s="48">
        <v>38</v>
      </c>
      <c r="M6" s="49">
        <v>27.3</v>
      </c>
      <c r="N6" s="48">
        <v>28</v>
      </c>
      <c r="O6" s="49">
        <v>20.100000000000001</v>
      </c>
      <c r="P6" s="48">
        <v>45</v>
      </c>
      <c r="Q6" s="49">
        <v>32.4</v>
      </c>
      <c r="R6" s="48">
        <v>94</v>
      </c>
      <c r="S6" s="49">
        <v>67.599999999999994</v>
      </c>
      <c r="T6" s="48">
        <v>34</v>
      </c>
      <c r="U6" s="49">
        <v>24.5</v>
      </c>
      <c r="V6" s="48">
        <v>105</v>
      </c>
      <c r="W6" s="49">
        <v>75.5</v>
      </c>
      <c r="X6" s="48" t="s">
        <v>0</v>
      </c>
      <c r="Y6" s="49" t="s">
        <v>0</v>
      </c>
      <c r="Z6" s="48">
        <v>139</v>
      </c>
      <c r="AA6" s="49">
        <v>100</v>
      </c>
    </row>
    <row r="7" spans="1:27" x14ac:dyDescent="0.25">
      <c r="A7" s="42" t="s">
        <v>215</v>
      </c>
      <c r="B7" s="48">
        <v>4</v>
      </c>
      <c r="C7" s="49">
        <v>16</v>
      </c>
      <c r="D7" s="48">
        <v>1</v>
      </c>
      <c r="E7" s="49">
        <v>4</v>
      </c>
      <c r="F7" s="48">
        <v>1</v>
      </c>
      <c r="G7" s="49">
        <v>4</v>
      </c>
      <c r="H7" s="48">
        <v>2</v>
      </c>
      <c r="I7" s="49">
        <v>8</v>
      </c>
      <c r="J7" s="48">
        <v>5</v>
      </c>
      <c r="K7" s="49">
        <v>20</v>
      </c>
      <c r="L7" s="48">
        <v>7</v>
      </c>
      <c r="M7" s="49">
        <v>28</v>
      </c>
      <c r="N7" s="48">
        <v>5</v>
      </c>
      <c r="O7" s="49">
        <v>20</v>
      </c>
      <c r="P7" s="48">
        <v>10</v>
      </c>
      <c r="Q7" s="49">
        <v>40</v>
      </c>
      <c r="R7" s="48">
        <v>15</v>
      </c>
      <c r="S7" s="49">
        <v>60</v>
      </c>
      <c r="T7" s="48">
        <v>4</v>
      </c>
      <c r="U7" s="49">
        <v>16</v>
      </c>
      <c r="V7" s="48">
        <v>21</v>
      </c>
      <c r="W7" s="49">
        <v>84</v>
      </c>
      <c r="X7" s="48" t="s">
        <v>0</v>
      </c>
      <c r="Y7" s="49" t="s">
        <v>0</v>
      </c>
      <c r="Z7" s="48">
        <v>25</v>
      </c>
      <c r="AA7" s="49">
        <v>100</v>
      </c>
    </row>
    <row r="8" spans="1:27" x14ac:dyDescent="0.25">
      <c r="A8" s="137" t="s">
        <v>216</v>
      </c>
      <c r="B8" s="48">
        <v>3</v>
      </c>
      <c r="C8" s="49">
        <v>14.3</v>
      </c>
      <c r="D8" s="48" t="s">
        <v>0</v>
      </c>
      <c r="E8" s="49" t="s">
        <v>0</v>
      </c>
      <c r="F8" s="48">
        <v>1</v>
      </c>
      <c r="G8" s="49">
        <v>4.8</v>
      </c>
      <c r="H8" s="48">
        <v>2</v>
      </c>
      <c r="I8" s="49">
        <v>9.5</v>
      </c>
      <c r="J8" s="48">
        <v>6</v>
      </c>
      <c r="K8" s="49">
        <v>28.6</v>
      </c>
      <c r="L8" s="48">
        <v>6</v>
      </c>
      <c r="M8" s="49">
        <v>28.6</v>
      </c>
      <c r="N8" s="48">
        <v>3</v>
      </c>
      <c r="O8" s="49">
        <v>14.3</v>
      </c>
      <c r="P8" s="48">
        <v>4</v>
      </c>
      <c r="Q8" s="49">
        <v>19</v>
      </c>
      <c r="R8" s="48">
        <v>17</v>
      </c>
      <c r="S8" s="49">
        <v>81</v>
      </c>
      <c r="T8" s="48">
        <v>3</v>
      </c>
      <c r="U8" s="49">
        <v>14.3</v>
      </c>
      <c r="V8" s="48">
        <v>18</v>
      </c>
      <c r="W8" s="49">
        <v>85.7</v>
      </c>
      <c r="X8" s="48" t="s">
        <v>0</v>
      </c>
      <c r="Y8" s="49" t="s">
        <v>0</v>
      </c>
      <c r="Z8" s="48">
        <v>21</v>
      </c>
      <c r="AA8" s="49">
        <v>100</v>
      </c>
    </row>
    <row r="9" spans="1:27" x14ac:dyDescent="0.25">
      <c r="A9" s="137" t="s">
        <v>217</v>
      </c>
      <c r="B9" s="48">
        <v>2</v>
      </c>
      <c r="C9" s="49">
        <v>9.5</v>
      </c>
      <c r="D9" s="48" t="s">
        <v>0</v>
      </c>
      <c r="E9" s="49" t="s">
        <v>0</v>
      </c>
      <c r="F9" s="48" t="s">
        <v>0</v>
      </c>
      <c r="G9" s="49" t="s">
        <v>0</v>
      </c>
      <c r="H9" s="48">
        <v>1</v>
      </c>
      <c r="I9" s="49">
        <v>4.8</v>
      </c>
      <c r="J9" s="48">
        <v>4</v>
      </c>
      <c r="K9" s="49">
        <v>19</v>
      </c>
      <c r="L9" s="48">
        <v>6</v>
      </c>
      <c r="M9" s="49">
        <v>28.6</v>
      </c>
      <c r="N9" s="48">
        <v>8</v>
      </c>
      <c r="O9" s="49">
        <v>38.1</v>
      </c>
      <c r="P9" s="48">
        <v>6</v>
      </c>
      <c r="Q9" s="49">
        <v>28.6</v>
      </c>
      <c r="R9" s="48">
        <v>15</v>
      </c>
      <c r="S9" s="49">
        <v>71.400000000000006</v>
      </c>
      <c r="T9" s="48">
        <v>3</v>
      </c>
      <c r="U9" s="49">
        <v>14.3</v>
      </c>
      <c r="V9" s="48">
        <v>18</v>
      </c>
      <c r="W9" s="49">
        <v>85.7</v>
      </c>
      <c r="X9" s="48" t="s">
        <v>0</v>
      </c>
      <c r="Y9" s="49" t="s">
        <v>0</v>
      </c>
      <c r="Z9" s="48">
        <v>21</v>
      </c>
      <c r="AA9" s="49">
        <v>100</v>
      </c>
    </row>
    <row r="10" spans="1:27" x14ac:dyDescent="0.25">
      <c r="A10" s="137" t="s">
        <v>218</v>
      </c>
      <c r="B10" s="48">
        <v>1</v>
      </c>
      <c r="C10" s="49">
        <v>25</v>
      </c>
      <c r="D10" s="48" t="s">
        <v>0</v>
      </c>
      <c r="E10" s="49" t="s">
        <v>0</v>
      </c>
      <c r="F10" s="48">
        <v>2</v>
      </c>
      <c r="G10" s="49">
        <v>50</v>
      </c>
      <c r="H10" s="48" t="s">
        <v>0</v>
      </c>
      <c r="I10" s="49" t="s">
        <v>0</v>
      </c>
      <c r="J10" s="48" t="s">
        <v>0</v>
      </c>
      <c r="K10" s="49" t="s">
        <v>0</v>
      </c>
      <c r="L10" s="48" t="s">
        <v>0</v>
      </c>
      <c r="M10" s="49" t="s">
        <v>0</v>
      </c>
      <c r="N10" s="48">
        <v>1</v>
      </c>
      <c r="O10" s="49">
        <v>25</v>
      </c>
      <c r="P10" s="48">
        <v>2</v>
      </c>
      <c r="Q10" s="49">
        <v>50</v>
      </c>
      <c r="R10" s="48">
        <v>2</v>
      </c>
      <c r="S10" s="49">
        <v>50</v>
      </c>
      <c r="T10" s="48">
        <v>2</v>
      </c>
      <c r="U10" s="49">
        <v>50</v>
      </c>
      <c r="V10" s="48">
        <v>2</v>
      </c>
      <c r="W10" s="49">
        <v>50</v>
      </c>
      <c r="X10" s="48" t="s">
        <v>0</v>
      </c>
      <c r="Y10" s="49" t="s">
        <v>0</v>
      </c>
      <c r="Z10" s="48">
        <v>4</v>
      </c>
      <c r="AA10" s="49">
        <v>100</v>
      </c>
    </row>
    <row r="11" spans="1:27" x14ac:dyDescent="0.25">
      <c r="A11" s="137" t="s">
        <v>219</v>
      </c>
      <c r="B11" s="48">
        <v>3</v>
      </c>
      <c r="C11" s="49">
        <v>27.3</v>
      </c>
      <c r="D11" s="48" t="s">
        <v>0</v>
      </c>
      <c r="E11" s="49" t="s">
        <v>0</v>
      </c>
      <c r="F11" s="48">
        <v>1</v>
      </c>
      <c r="G11" s="49">
        <v>9.1</v>
      </c>
      <c r="H11" s="48" t="s">
        <v>0</v>
      </c>
      <c r="I11" s="49" t="s">
        <v>0</v>
      </c>
      <c r="J11" s="48">
        <v>3</v>
      </c>
      <c r="K11" s="49">
        <v>27.3</v>
      </c>
      <c r="L11" s="48">
        <v>2</v>
      </c>
      <c r="M11" s="49">
        <v>18.2</v>
      </c>
      <c r="N11" s="48">
        <v>2</v>
      </c>
      <c r="O11" s="49">
        <v>18.2</v>
      </c>
      <c r="P11" s="48">
        <v>7</v>
      </c>
      <c r="Q11" s="49">
        <v>63.6</v>
      </c>
      <c r="R11" s="48">
        <v>4</v>
      </c>
      <c r="S11" s="49">
        <v>36.4</v>
      </c>
      <c r="T11" s="48" t="s">
        <v>0</v>
      </c>
      <c r="U11" s="49" t="s">
        <v>0</v>
      </c>
      <c r="V11" s="48">
        <v>11</v>
      </c>
      <c r="W11" s="49">
        <v>100</v>
      </c>
      <c r="X11" s="48" t="s">
        <v>0</v>
      </c>
      <c r="Y11" s="49" t="s">
        <v>0</v>
      </c>
      <c r="Z11" s="48">
        <v>11</v>
      </c>
      <c r="AA11" s="49">
        <v>100</v>
      </c>
    </row>
    <row r="12" spans="1:27" x14ac:dyDescent="0.25">
      <c r="A12" s="137" t="s">
        <v>220</v>
      </c>
      <c r="B12" s="48" t="s">
        <v>0</v>
      </c>
      <c r="C12" s="49" t="s">
        <v>0</v>
      </c>
      <c r="D12" s="48" t="s">
        <v>0</v>
      </c>
      <c r="E12" s="49" t="s">
        <v>0</v>
      </c>
      <c r="F12" s="48" t="s">
        <v>0</v>
      </c>
      <c r="G12" s="49" t="s">
        <v>0</v>
      </c>
      <c r="H12" s="48" t="s">
        <v>0</v>
      </c>
      <c r="I12" s="49" t="s">
        <v>0</v>
      </c>
      <c r="J12" s="48">
        <v>2</v>
      </c>
      <c r="K12" s="49">
        <v>40</v>
      </c>
      <c r="L12" s="48" t="s">
        <v>0</v>
      </c>
      <c r="M12" s="49" t="s">
        <v>0</v>
      </c>
      <c r="N12" s="48">
        <v>3</v>
      </c>
      <c r="O12" s="49">
        <v>60</v>
      </c>
      <c r="P12" s="48" t="s">
        <v>0</v>
      </c>
      <c r="Q12" s="49" t="s">
        <v>0</v>
      </c>
      <c r="R12" s="48">
        <v>5</v>
      </c>
      <c r="S12" s="49">
        <v>100</v>
      </c>
      <c r="T12" s="48" t="s">
        <v>0</v>
      </c>
      <c r="U12" s="49" t="s">
        <v>0</v>
      </c>
      <c r="V12" s="48">
        <v>5</v>
      </c>
      <c r="W12" s="49">
        <v>100</v>
      </c>
      <c r="X12" s="48" t="s">
        <v>0</v>
      </c>
      <c r="Y12" s="49" t="s">
        <v>0</v>
      </c>
      <c r="Z12" s="48">
        <v>5</v>
      </c>
      <c r="AA12" s="49">
        <v>100</v>
      </c>
    </row>
    <row r="13" spans="1:27" x14ac:dyDescent="0.25">
      <c r="A13" s="137" t="s">
        <v>221</v>
      </c>
      <c r="B13" s="48">
        <v>2</v>
      </c>
      <c r="C13" s="49">
        <v>8.6999999999999993</v>
      </c>
      <c r="D13" s="48">
        <v>1</v>
      </c>
      <c r="E13" s="49">
        <v>4.3</v>
      </c>
      <c r="F13" s="48">
        <v>3</v>
      </c>
      <c r="G13" s="49">
        <v>13</v>
      </c>
      <c r="H13" s="48">
        <v>3</v>
      </c>
      <c r="I13" s="49">
        <v>13</v>
      </c>
      <c r="J13" s="48">
        <v>3</v>
      </c>
      <c r="K13" s="49">
        <v>13</v>
      </c>
      <c r="L13" s="48">
        <v>4</v>
      </c>
      <c r="M13" s="49">
        <v>17.399999999999999</v>
      </c>
      <c r="N13" s="48">
        <v>7</v>
      </c>
      <c r="O13" s="49">
        <v>30.4</v>
      </c>
      <c r="P13" s="48">
        <v>9</v>
      </c>
      <c r="Q13" s="49">
        <v>39.1</v>
      </c>
      <c r="R13" s="48">
        <v>14</v>
      </c>
      <c r="S13" s="49">
        <v>60.9</v>
      </c>
      <c r="T13" s="48">
        <v>5</v>
      </c>
      <c r="U13" s="49">
        <v>21.7</v>
      </c>
      <c r="V13" s="48">
        <v>18</v>
      </c>
      <c r="W13" s="49">
        <v>78.3</v>
      </c>
      <c r="X13" s="48" t="s">
        <v>0</v>
      </c>
      <c r="Y13" s="49" t="s">
        <v>0</v>
      </c>
      <c r="Z13" s="48">
        <v>23</v>
      </c>
      <c r="AA13" s="49">
        <v>100</v>
      </c>
    </row>
    <row r="14" spans="1:27" x14ac:dyDescent="0.25">
      <c r="A14" s="137" t="s">
        <v>222</v>
      </c>
      <c r="B14" s="51">
        <v>4</v>
      </c>
      <c r="C14" s="52">
        <v>11.4</v>
      </c>
      <c r="D14" s="51" t="s">
        <v>0</v>
      </c>
      <c r="E14" s="52" t="s">
        <v>0</v>
      </c>
      <c r="F14" s="51">
        <v>3</v>
      </c>
      <c r="G14" s="52">
        <v>8.6</v>
      </c>
      <c r="H14" s="51">
        <v>4</v>
      </c>
      <c r="I14" s="52">
        <v>11.4</v>
      </c>
      <c r="J14" s="51">
        <v>4</v>
      </c>
      <c r="K14" s="52">
        <v>11.4</v>
      </c>
      <c r="L14" s="51">
        <v>6</v>
      </c>
      <c r="M14" s="52">
        <v>17.100000000000001</v>
      </c>
      <c r="N14" s="51">
        <v>14</v>
      </c>
      <c r="O14" s="52">
        <v>40</v>
      </c>
      <c r="P14" s="51">
        <v>10</v>
      </c>
      <c r="Q14" s="52">
        <v>28.6</v>
      </c>
      <c r="R14" s="51">
        <v>25</v>
      </c>
      <c r="S14" s="52">
        <v>71.400000000000006</v>
      </c>
      <c r="T14" s="51">
        <v>5</v>
      </c>
      <c r="U14" s="52">
        <v>14.3</v>
      </c>
      <c r="V14" s="51">
        <v>30</v>
      </c>
      <c r="W14" s="52">
        <v>85.7</v>
      </c>
      <c r="X14" s="51" t="s">
        <v>0</v>
      </c>
      <c r="Y14" s="52" t="s">
        <v>0</v>
      </c>
      <c r="Z14" s="51">
        <v>35</v>
      </c>
      <c r="AA14" s="52">
        <v>100</v>
      </c>
    </row>
    <row r="15" spans="1:27" x14ac:dyDescent="0.25">
      <c r="A15" s="137" t="s">
        <v>223</v>
      </c>
      <c r="B15" s="48">
        <v>1</v>
      </c>
      <c r="C15" s="49">
        <v>11.1</v>
      </c>
      <c r="D15" s="48">
        <v>2</v>
      </c>
      <c r="E15" s="49">
        <v>22.2</v>
      </c>
      <c r="F15" s="48">
        <v>1</v>
      </c>
      <c r="G15" s="49">
        <v>11.1</v>
      </c>
      <c r="H15" s="48">
        <v>2</v>
      </c>
      <c r="I15" s="49">
        <v>22.2</v>
      </c>
      <c r="J15" s="48" t="s">
        <v>0</v>
      </c>
      <c r="K15" s="49" t="s">
        <v>0</v>
      </c>
      <c r="L15" s="48">
        <v>1</v>
      </c>
      <c r="M15" s="49">
        <v>11.1</v>
      </c>
      <c r="N15" s="48">
        <v>2</v>
      </c>
      <c r="O15" s="49">
        <v>22.2</v>
      </c>
      <c r="P15" s="48">
        <v>6</v>
      </c>
      <c r="Q15" s="49">
        <v>66.7</v>
      </c>
      <c r="R15" s="48">
        <v>3</v>
      </c>
      <c r="S15" s="49">
        <v>33.299999999999997</v>
      </c>
      <c r="T15" s="48">
        <v>1</v>
      </c>
      <c r="U15" s="49">
        <v>11.1</v>
      </c>
      <c r="V15" s="48">
        <v>8</v>
      </c>
      <c r="W15" s="49">
        <v>88.9</v>
      </c>
      <c r="X15" s="48" t="s">
        <v>0</v>
      </c>
      <c r="Y15" s="49" t="s">
        <v>0</v>
      </c>
      <c r="Z15" s="48">
        <v>9</v>
      </c>
      <c r="AA15" s="49">
        <v>100</v>
      </c>
    </row>
    <row r="16" spans="1:27" x14ac:dyDescent="0.25">
      <c r="A16" s="137" t="s">
        <v>224</v>
      </c>
      <c r="B16" s="48" t="s">
        <v>0</v>
      </c>
      <c r="C16" s="49" t="s">
        <v>0</v>
      </c>
      <c r="D16" s="48" t="s">
        <v>0</v>
      </c>
      <c r="E16" s="49" t="s">
        <v>0</v>
      </c>
      <c r="F16" s="48" t="s">
        <v>0</v>
      </c>
      <c r="G16" s="49" t="s">
        <v>0</v>
      </c>
      <c r="H16" s="48" t="s">
        <v>0</v>
      </c>
      <c r="I16" s="49" t="s">
        <v>0</v>
      </c>
      <c r="J16" s="48">
        <v>1</v>
      </c>
      <c r="K16" s="49">
        <v>14.3</v>
      </c>
      <c r="L16" s="48">
        <v>1</v>
      </c>
      <c r="M16" s="49">
        <v>14.3</v>
      </c>
      <c r="N16" s="48">
        <v>5</v>
      </c>
      <c r="O16" s="49">
        <v>71.400000000000006</v>
      </c>
      <c r="P16" s="48" t="s">
        <v>0</v>
      </c>
      <c r="Q16" s="49" t="s">
        <v>0</v>
      </c>
      <c r="R16" s="48">
        <v>7</v>
      </c>
      <c r="S16" s="49">
        <v>100</v>
      </c>
      <c r="T16" s="48">
        <v>1</v>
      </c>
      <c r="U16" s="49">
        <v>14.3</v>
      </c>
      <c r="V16" s="48">
        <v>5</v>
      </c>
      <c r="W16" s="49">
        <v>71.400000000000006</v>
      </c>
      <c r="X16" s="48">
        <v>1</v>
      </c>
      <c r="Y16" s="49">
        <v>14.3</v>
      </c>
      <c r="Z16" s="48">
        <v>7</v>
      </c>
      <c r="AA16" s="49">
        <v>100</v>
      </c>
    </row>
    <row r="17" spans="1:27" x14ac:dyDescent="0.25">
      <c r="A17" s="137" t="s">
        <v>225</v>
      </c>
      <c r="B17" s="48" t="s">
        <v>0</v>
      </c>
      <c r="C17" s="49" t="s">
        <v>0</v>
      </c>
      <c r="D17" s="48" t="s">
        <v>0</v>
      </c>
      <c r="E17" s="49" t="s">
        <v>0</v>
      </c>
      <c r="F17" s="48">
        <v>1</v>
      </c>
      <c r="G17" s="49">
        <v>7.7</v>
      </c>
      <c r="H17" s="48">
        <v>2</v>
      </c>
      <c r="I17" s="49">
        <v>15.4</v>
      </c>
      <c r="J17" s="48">
        <v>2</v>
      </c>
      <c r="K17" s="49">
        <v>15.4</v>
      </c>
      <c r="L17" s="48">
        <v>2</v>
      </c>
      <c r="M17" s="49">
        <v>15.4</v>
      </c>
      <c r="N17" s="48">
        <v>6</v>
      </c>
      <c r="O17" s="49">
        <v>46.2</v>
      </c>
      <c r="P17" s="48">
        <v>2</v>
      </c>
      <c r="Q17" s="49">
        <v>15.4</v>
      </c>
      <c r="R17" s="48">
        <v>11</v>
      </c>
      <c r="S17" s="49">
        <v>84.6</v>
      </c>
      <c r="T17" s="48">
        <v>4</v>
      </c>
      <c r="U17" s="49">
        <v>30.8</v>
      </c>
      <c r="V17" s="48">
        <v>9</v>
      </c>
      <c r="W17" s="49">
        <v>69.2</v>
      </c>
      <c r="X17" s="48" t="s">
        <v>0</v>
      </c>
      <c r="Y17" s="49" t="s">
        <v>0</v>
      </c>
      <c r="Z17" s="48">
        <v>13</v>
      </c>
      <c r="AA17" s="49">
        <v>100</v>
      </c>
    </row>
    <row r="18" spans="1:27" x14ac:dyDescent="0.25">
      <c r="A18" s="137" t="s">
        <v>226</v>
      </c>
      <c r="B18" s="48">
        <v>1</v>
      </c>
      <c r="C18" s="49">
        <v>2.9</v>
      </c>
      <c r="D18" s="48" t="s">
        <v>0</v>
      </c>
      <c r="E18" s="49" t="s">
        <v>0</v>
      </c>
      <c r="F18" s="48">
        <v>3</v>
      </c>
      <c r="G18" s="49">
        <v>8.8000000000000007</v>
      </c>
      <c r="H18" s="48">
        <v>5</v>
      </c>
      <c r="I18" s="49">
        <v>14.7</v>
      </c>
      <c r="J18" s="48">
        <v>7</v>
      </c>
      <c r="K18" s="49">
        <v>20.6</v>
      </c>
      <c r="L18" s="48">
        <v>11</v>
      </c>
      <c r="M18" s="49">
        <v>32.4</v>
      </c>
      <c r="N18" s="48">
        <v>7</v>
      </c>
      <c r="O18" s="49">
        <v>20.6</v>
      </c>
      <c r="P18" s="48">
        <v>10</v>
      </c>
      <c r="Q18" s="49">
        <v>29.4</v>
      </c>
      <c r="R18" s="48">
        <v>24</v>
      </c>
      <c r="S18" s="49">
        <v>70.599999999999994</v>
      </c>
      <c r="T18" s="48">
        <v>8</v>
      </c>
      <c r="U18" s="49">
        <v>23.5</v>
      </c>
      <c r="V18" s="48">
        <v>26</v>
      </c>
      <c r="W18" s="49">
        <v>76.5</v>
      </c>
      <c r="X18" s="48" t="s">
        <v>0</v>
      </c>
      <c r="Y18" s="49" t="s">
        <v>0</v>
      </c>
      <c r="Z18" s="48">
        <v>34</v>
      </c>
      <c r="AA18" s="49">
        <v>100</v>
      </c>
    </row>
    <row r="19" spans="1:27" x14ac:dyDescent="0.25">
      <c r="A19" s="137" t="s">
        <v>227</v>
      </c>
      <c r="B19" s="48" t="s">
        <v>0</v>
      </c>
      <c r="C19" s="49" t="s">
        <v>0</v>
      </c>
      <c r="D19" s="48" t="s">
        <v>0</v>
      </c>
      <c r="E19" s="49" t="s">
        <v>0</v>
      </c>
      <c r="F19" s="48">
        <v>1</v>
      </c>
      <c r="G19" s="49">
        <v>11.1</v>
      </c>
      <c r="H19" s="48">
        <v>1</v>
      </c>
      <c r="I19" s="49">
        <v>11.1</v>
      </c>
      <c r="J19" s="48" t="s">
        <v>0</v>
      </c>
      <c r="K19" s="49" t="s">
        <v>0</v>
      </c>
      <c r="L19" s="48">
        <v>4</v>
      </c>
      <c r="M19" s="49">
        <v>44.4</v>
      </c>
      <c r="N19" s="48">
        <v>3</v>
      </c>
      <c r="O19" s="49">
        <v>33.299999999999997</v>
      </c>
      <c r="P19" s="48">
        <v>2</v>
      </c>
      <c r="Q19" s="49">
        <v>22.2</v>
      </c>
      <c r="R19" s="48">
        <v>7</v>
      </c>
      <c r="S19" s="49">
        <v>77.8</v>
      </c>
      <c r="T19" s="48">
        <v>1</v>
      </c>
      <c r="U19" s="49">
        <v>11.1</v>
      </c>
      <c r="V19" s="48">
        <v>8</v>
      </c>
      <c r="W19" s="49">
        <v>88.9</v>
      </c>
      <c r="X19" s="48" t="s">
        <v>0</v>
      </c>
      <c r="Y19" s="49" t="s">
        <v>0</v>
      </c>
      <c r="Z19" s="48">
        <v>9</v>
      </c>
      <c r="AA19" s="49">
        <v>100</v>
      </c>
    </row>
    <row r="20" spans="1:27" x14ac:dyDescent="0.25">
      <c r="A20" s="137" t="s">
        <v>228</v>
      </c>
      <c r="B20" s="48" t="s">
        <v>0</v>
      </c>
      <c r="C20" s="49" t="s">
        <v>0</v>
      </c>
      <c r="D20" s="48">
        <v>1</v>
      </c>
      <c r="E20" s="49">
        <v>16.7</v>
      </c>
      <c r="F20" s="48" t="s">
        <v>0</v>
      </c>
      <c r="G20" s="49" t="s">
        <v>0</v>
      </c>
      <c r="H20" s="48" t="s">
        <v>0</v>
      </c>
      <c r="I20" s="49" t="s">
        <v>0</v>
      </c>
      <c r="J20" s="48">
        <v>1</v>
      </c>
      <c r="K20" s="49">
        <v>16.7</v>
      </c>
      <c r="L20" s="48">
        <v>2</v>
      </c>
      <c r="M20" s="49">
        <v>33.299999999999997</v>
      </c>
      <c r="N20" s="48">
        <v>2</v>
      </c>
      <c r="O20" s="49">
        <v>33.299999999999997</v>
      </c>
      <c r="P20" s="48" t="s">
        <v>0</v>
      </c>
      <c r="Q20" s="49" t="s">
        <v>0</v>
      </c>
      <c r="R20" s="48">
        <v>6</v>
      </c>
      <c r="S20" s="49">
        <v>100</v>
      </c>
      <c r="T20" s="48" t="s">
        <v>0</v>
      </c>
      <c r="U20" s="49" t="s">
        <v>0</v>
      </c>
      <c r="V20" s="48">
        <v>6</v>
      </c>
      <c r="W20" s="49">
        <v>100</v>
      </c>
      <c r="X20" s="48" t="s">
        <v>0</v>
      </c>
      <c r="Y20" s="49" t="s">
        <v>0</v>
      </c>
      <c r="Z20" s="48">
        <v>6</v>
      </c>
      <c r="AA20" s="49">
        <v>100</v>
      </c>
    </row>
    <row r="21" spans="1:27" x14ac:dyDescent="0.25">
      <c r="A21" s="137" t="s">
        <v>229</v>
      </c>
      <c r="B21" s="48">
        <v>1</v>
      </c>
      <c r="C21" s="49">
        <v>20</v>
      </c>
      <c r="D21" s="48" t="s">
        <v>0</v>
      </c>
      <c r="E21" s="49" t="s">
        <v>0</v>
      </c>
      <c r="F21" s="48" t="s">
        <v>0</v>
      </c>
      <c r="G21" s="49" t="s">
        <v>0</v>
      </c>
      <c r="H21" s="48">
        <v>2</v>
      </c>
      <c r="I21" s="49">
        <v>40</v>
      </c>
      <c r="J21" s="48" t="s">
        <v>0</v>
      </c>
      <c r="K21" s="49" t="s">
        <v>0</v>
      </c>
      <c r="L21" s="48">
        <v>1</v>
      </c>
      <c r="M21" s="49">
        <v>20</v>
      </c>
      <c r="N21" s="48">
        <v>1</v>
      </c>
      <c r="O21" s="49">
        <v>20</v>
      </c>
      <c r="P21" s="48">
        <v>2</v>
      </c>
      <c r="Q21" s="49">
        <v>40</v>
      </c>
      <c r="R21" s="48">
        <v>3</v>
      </c>
      <c r="S21" s="49">
        <v>60</v>
      </c>
      <c r="T21" s="48">
        <v>1</v>
      </c>
      <c r="U21" s="49">
        <v>20</v>
      </c>
      <c r="V21" s="48">
        <v>4</v>
      </c>
      <c r="W21" s="49">
        <v>80</v>
      </c>
      <c r="X21" s="48" t="s">
        <v>0</v>
      </c>
      <c r="Y21" s="49" t="s">
        <v>0</v>
      </c>
      <c r="Z21" s="48">
        <v>5</v>
      </c>
      <c r="AA21" s="49">
        <v>100</v>
      </c>
    </row>
    <row r="22" spans="1:27" x14ac:dyDescent="0.25">
      <c r="A22" s="137" t="s">
        <v>230</v>
      </c>
      <c r="B22" s="48" t="s">
        <v>0</v>
      </c>
      <c r="C22" s="49" t="s">
        <v>0</v>
      </c>
      <c r="D22" s="48" t="s">
        <v>0</v>
      </c>
      <c r="E22" s="49" t="s">
        <v>0</v>
      </c>
      <c r="F22" s="48" t="s">
        <v>0</v>
      </c>
      <c r="G22" s="49" t="s">
        <v>0</v>
      </c>
      <c r="H22" s="48">
        <v>1</v>
      </c>
      <c r="I22" s="49">
        <v>100</v>
      </c>
      <c r="J22" s="48" t="s">
        <v>0</v>
      </c>
      <c r="K22" s="49" t="s">
        <v>0</v>
      </c>
      <c r="L22" s="48" t="s">
        <v>0</v>
      </c>
      <c r="M22" s="49" t="s">
        <v>0</v>
      </c>
      <c r="N22" s="48" t="s">
        <v>0</v>
      </c>
      <c r="O22" s="49" t="s">
        <v>0</v>
      </c>
      <c r="P22" s="48" t="s">
        <v>0</v>
      </c>
      <c r="Q22" s="49" t="s">
        <v>0</v>
      </c>
      <c r="R22" s="48">
        <v>1</v>
      </c>
      <c r="S22" s="49">
        <v>100</v>
      </c>
      <c r="T22" s="48" t="s">
        <v>0</v>
      </c>
      <c r="U22" s="49" t="s">
        <v>0</v>
      </c>
      <c r="V22" s="48">
        <v>1</v>
      </c>
      <c r="W22" s="49">
        <v>100</v>
      </c>
      <c r="X22" s="48" t="s">
        <v>0</v>
      </c>
      <c r="Y22" s="49" t="s">
        <v>0</v>
      </c>
      <c r="Z22" s="48">
        <v>1</v>
      </c>
      <c r="AA22" s="49">
        <v>100</v>
      </c>
    </row>
    <row r="23" spans="1:27" x14ac:dyDescent="0.25">
      <c r="A23" s="137" t="s">
        <v>231</v>
      </c>
      <c r="B23" s="51" t="s">
        <v>0</v>
      </c>
      <c r="C23" s="52" t="s">
        <v>0</v>
      </c>
      <c r="D23" s="51" t="s">
        <v>0</v>
      </c>
      <c r="E23" s="52" t="s">
        <v>0</v>
      </c>
      <c r="F23" s="51">
        <v>3</v>
      </c>
      <c r="G23" s="52">
        <v>21.4</v>
      </c>
      <c r="H23" s="51">
        <v>3</v>
      </c>
      <c r="I23" s="52">
        <v>21.4</v>
      </c>
      <c r="J23" s="51">
        <v>3</v>
      </c>
      <c r="K23" s="52">
        <v>21.4</v>
      </c>
      <c r="L23" s="51">
        <v>3</v>
      </c>
      <c r="M23" s="52">
        <v>21.4</v>
      </c>
      <c r="N23" s="51">
        <v>2</v>
      </c>
      <c r="O23" s="52">
        <v>14.3</v>
      </c>
      <c r="P23" s="51">
        <v>3</v>
      </c>
      <c r="Q23" s="52">
        <v>21.4</v>
      </c>
      <c r="R23" s="51">
        <v>11</v>
      </c>
      <c r="S23" s="52">
        <v>78.599999999999994</v>
      </c>
      <c r="T23" s="51">
        <v>4</v>
      </c>
      <c r="U23" s="52">
        <v>28.6</v>
      </c>
      <c r="V23" s="51">
        <v>10</v>
      </c>
      <c r="W23" s="52">
        <v>71.400000000000006</v>
      </c>
      <c r="X23" s="51" t="s">
        <v>0</v>
      </c>
      <c r="Y23" s="52" t="s">
        <v>0</v>
      </c>
      <c r="Z23" s="51">
        <v>14</v>
      </c>
      <c r="AA23" s="52">
        <v>100</v>
      </c>
    </row>
    <row r="24" spans="1:27" x14ac:dyDescent="0.25">
      <c r="A24" s="137" t="s">
        <v>232</v>
      </c>
      <c r="B24" s="48" t="s">
        <v>0</v>
      </c>
      <c r="C24" s="49" t="s">
        <v>0</v>
      </c>
      <c r="D24" s="48" t="s">
        <v>0</v>
      </c>
      <c r="E24" s="49" t="s">
        <v>0</v>
      </c>
      <c r="F24" s="48" t="s">
        <v>0</v>
      </c>
      <c r="G24" s="49" t="s">
        <v>0</v>
      </c>
      <c r="H24" s="48">
        <v>1</v>
      </c>
      <c r="I24" s="49">
        <v>33.299999999999997</v>
      </c>
      <c r="J24" s="48">
        <v>1</v>
      </c>
      <c r="K24" s="49">
        <v>33.299999999999997</v>
      </c>
      <c r="L24" s="48">
        <v>1</v>
      </c>
      <c r="M24" s="49">
        <v>33.299999999999997</v>
      </c>
      <c r="N24" s="48" t="s">
        <v>0</v>
      </c>
      <c r="O24" s="49" t="s">
        <v>0</v>
      </c>
      <c r="P24" s="48">
        <v>1</v>
      </c>
      <c r="Q24" s="49">
        <v>33.299999999999997</v>
      </c>
      <c r="R24" s="48">
        <v>2</v>
      </c>
      <c r="S24" s="49">
        <v>66.7</v>
      </c>
      <c r="T24" s="48" t="s">
        <v>0</v>
      </c>
      <c r="U24" s="49" t="s">
        <v>0</v>
      </c>
      <c r="V24" s="48">
        <v>3</v>
      </c>
      <c r="W24" s="49">
        <v>100</v>
      </c>
      <c r="X24" s="48" t="s">
        <v>0</v>
      </c>
      <c r="Y24" s="49" t="s">
        <v>0</v>
      </c>
      <c r="Z24" s="48">
        <v>3</v>
      </c>
      <c r="AA24" s="49">
        <v>100</v>
      </c>
    </row>
    <row r="25" spans="1:27" x14ac:dyDescent="0.25">
      <c r="A25" s="137" t="s">
        <v>233</v>
      </c>
      <c r="B25" s="48" t="s">
        <v>0</v>
      </c>
      <c r="C25" s="49" t="s">
        <v>0</v>
      </c>
      <c r="D25" s="48">
        <v>1</v>
      </c>
      <c r="E25" s="49">
        <v>2.4</v>
      </c>
      <c r="F25" s="48">
        <v>4</v>
      </c>
      <c r="G25" s="49">
        <v>9.8000000000000007</v>
      </c>
      <c r="H25" s="48">
        <v>2</v>
      </c>
      <c r="I25" s="49">
        <v>4.9000000000000004</v>
      </c>
      <c r="J25" s="48">
        <v>8</v>
      </c>
      <c r="K25" s="49">
        <v>19.5</v>
      </c>
      <c r="L25" s="48">
        <v>10</v>
      </c>
      <c r="M25" s="49">
        <v>24.4</v>
      </c>
      <c r="N25" s="48">
        <v>16</v>
      </c>
      <c r="O25" s="49">
        <v>39</v>
      </c>
      <c r="P25" s="48">
        <v>15</v>
      </c>
      <c r="Q25" s="49">
        <v>36.6</v>
      </c>
      <c r="R25" s="48">
        <v>26</v>
      </c>
      <c r="S25" s="49">
        <v>63.4</v>
      </c>
      <c r="T25" s="48">
        <v>15</v>
      </c>
      <c r="U25" s="49">
        <v>36.6</v>
      </c>
      <c r="V25" s="48">
        <v>26</v>
      </c>
      <c r="W25" s="49">
        <v>63.4</v>
      </c>
      <c r="X25" s="48" t="s">
        <v>0</v>
      </c>
      <c r="Y25" s="49" t="s">
        <v>0</v>
      </c>
      <c r="Z25" s="48">
        <v>41</v>
      </c>
      <c r="AA25" s="49">
        <v>100</v>
      </c>
    </row>
    <row r="26" spans="1:27" x14ac:dyDescent="0.25">
      <c r="A26" s="137" t="s">
        <v>234</v>
      </c>
      <c r="B26" s="48">
        <v>1</v>
      </c>
      <c r="C26" s="49">
        <v>7.1</v>
      </c>
      <c r="D26" s="48" t="s">
        <v>0</v>
      </c>
      <c r="E26" s="49" t="s">
        <v>0</v>
      </c>
      <c r="F26" s="48" t="s">
        <v>0</v>
      </c>
      <c r="G26" s="49" t="s">
        <v>0</v>
      </c>
      <c r="H26" s="48">
        <v>2</v>
      </c>
      <c r="I26" s="49">
        <v>14.3</v>
      </c>
      <c r="J26" s="48">
        <v>5</v>
      </c>
      <c r="K26" s="49">
        <v>35.700000000000003</v>
      </c>
      <c r="L26" s="48">
        <v>1</v>
      </c>
      <c r="M26" s="49">
        <v>7.1</v>
      </c>
      <c r="N26" s="48">
        <v>5</v>
      </c>
      <c r="O26" s="49">
        <v>35.700000000000003</v>
      </c>
      <c r="P26" s="48">
        <v>5</v>
      </c>
      <c r="Q26" s="49">
        <v>35.700000000000003</v>
      </c>
      <c r="R26" s="48">
        <v>9</v>
      </c>
      <c r="S26" s="49">
        <v>64.3</v>
      </c>
      <c r="T26" s="48">
        <v>5</v>
      </c>
      <c r="U26" s="49">
        <v>35.700000000000003</v>
      </c>
      <c r="V26" s="48">
        <v>9</v>
      </c>
      <c r="W26" s="49">
        <v>64.3</v>
      </c>
      <c r="X26" s="48" t="s">
        <v>0</v>
      </c>
      <c r="Y26" s="49" t="s">
        <v>0</v>
      </c>
      <c r="Z26" s="48">
        <v>14</v>
      </c>
      <c r="AA26" s="49">
        <v>100</v>
      </c>
    </row>
    <row r="27" spans="1:27" x14ac:dyDescent="0.25">
      <c r="A27" s="137" t="s">
        <v>235</v>
      </c>
      <c r="B27" s="48" t="s">
        <v>0</v>
      </c>
      <c r="C27" s="49" t="s">
        <v>0</v>
      </c>
      <c r="D27" s="48" t="s">
        <v>0</v>
      </c>
      <c r="E27" s="49" t="s">
        <v>0</v>
      </c>
      <c r="F27" s="48">
        <v>1</v>
      </c>
      <c r="G27" s="49">
        <v>7.1</v>
      </c>
      <c r="H27" s="48">
        <v>1</v>
      </c>
      <c r="I27" s="49">
        <v>7.1</v>
      </c>
      <c r="J27" s="48">
        <v>4</v>
      </c>
      <c r="K27" s="49">
        <v>28.6</v>
      </c>
      <c r="L27" s="48">
        <v>2</v>
      </c>
      <c r="M27" s="49">
        <v>14.3</v>
      </c>
      <c r="N27" s="48">
        <v>6</v>
      </c>
      <c r="O27" s="49">
        <v>42.9</v>
      </c>
      <c r="P27" s="48">
        <v>3</v>
      </c>
      <c r="Q27" s="49">
        <v>21.4</v>
      </c>
      <c r="R27" s="48">
        <v>11</v>
      </c>
      <c r="S27" s="49">
        <v>78.599999999999994</v>
      </c>
      <c r="T27" s="48">
        <v>4</v>
      </c>
      <c r="U27" s="49">
        <v>28.6</v>
      </c>
      <c r="V27" s="48">
        <v>10</v>
      </c>
      <c r="W27" s="49">
        <v>71.400000000000006</v>
      </c>
      <c r="X27" s="48" t="s">
        <v>0</v>
      </c>
      <c r="Y27" s="49" t="s">
        <v>0</v>
      </c>
      <c r="Z27" s="48">
        <v>14</v>
      </c>
      <c r="AA27" s="49">
        <v>100</v>
      </c>
    </row>
    <row r="28" spans="1:27" x14ac:dyDescent="0.25">
      <c r="A28" s="137" t="s">
        <v>9</v>
      </c>
      <c r="B28" s="48">
        <v>1</v>
      </c>
      <c r="C28" s="49">
        <v>5.6</v>
      </c>
      <c r="D28" s="48" t="s">
        <v>0</v>
      </c>
      <c r="E28" s="49" t="s">
        <v>0</v>
      </c>
      <c r="F28" s="48">
        <v>2</v>
      </c>
      <c r="G28" s="49">
        <v>11.1</v>
      </c>
      <c r="H28" s="48">
        <v>3</v>
      </c>
      <c r="I28" s="49">
        <v>16.7</v>
      </c>
      <c r="J28" s="48">
        <v>3</v>
      </c>
      <c r="K28" s="49">
        <v>16.7</v>
      </c>
      <c r="L28" s="48">
        <v>5</v>
      </c>
      <c r="M28" s="49">
        <v>27.8</v>
      </c>
      <c r="N28" s="48">
        <v>4</v>
      </c>
      <c r="O28" s="49">
        <v>22.2</v>
      </c>
      <c r="P28" s="48">
        <v>6</v>
      </c>
      <c r="Q28" s="49">
        <v>33.299999999999997</v>
      </c>
      <c r="R28" s="48">
        <v>12</v>
      </c>
      <c r="S28" s="49">
        <v>66.7</v>
      </c>
      <c r="T28" s="48">
        <v>6</v>
      </c>
      <c r="U28" s="49">
        <v>33.299999999999997</v>
      </c>
      <c r="V28" s="48">
        <v>12</v>
      </c>
      <c r="W28" s="49">
        <v>66.7</v>
      </c>
      <c r="X28" s="48" t="s">
        <v>0</v>
      </c>
      <c r="Y28" s="49" t="s">
        <v>0</v>
      </c>
      <c r="Z28" s="48">
        <v>18</v>
      </c>
      <c r="AA28" s="49">
        <v>100</v>
      </c>
    </row>
    <row r="29" spans="1:27" x14ac:dyDescent="0.25">
      <c r="A29" s="137" t="s">
        <v>236</v>
      </c>
      <c r="B29" s="48" t="s">
        <v>0</v>
      </c>
      <c r="C29" s="49" t="s">
        <v>0</v>
      </c>
      <c r="D29" s="48" t="s">
        <v>0</v>
      </c>
      <c r="E29" s="49" t="s">
        <v>0</v>
      </c>
      <c r="F29" s="48">
        <v>1</v>
      </c>
      <c r="G29" s="49">
        <v>12.5</v>
      </c>
      <c r="H29" s="48">
        <v>3</v>
      </c>
      <c r="I29" s="49">
        <v>37.5</v>
      </c>
      <c r="J29" s="48">
        <v>1</v>
      </c>
      <c r="K29" s="49">
        <v>12.5</v>
      </c>
      <c r="L29" s="48">
        <v>2</v>
      </c>
      <c r="M29" s="49">
        <v>25</v>
      </c>
      <c r="N29" s="48">
        <v>1</v>
      </c>
      <c r="O29" s="49">
        <v>12.5</v>
      </c>
      <c r="P29" s="48">
        <v>3</v>
      </c>
      <c r="Q29" s="49">
        <v>37.5</v>
      </c>
      <c r="R29" s="48">
        <v>5</v>
      </c>
      <c r="S29" s="49">
        <v>62.5</v>
      </c>
      <c r="T29" s="48" t="s">
        <v>0</v>
      </c>
      <c r="U29" s="49" t="s">
        <v>0</v>
      </c>
      <c r="V29" s="48">
        <v>8</v>
      </c>
      <c r="W29" s="49">
        <v>100</v>
      </c>
      <c r="X29" s="48" t="s">
        <v>0</v>
      </c>
      <c r="Y29" s="49" t="s">
        <v>0</v>
      </c>
      <c r="Z29" s="48">
        <v>8</v>
      </c>
      <c r="AA29" s="49">
        <v>100</v>
      </c>
    </row>
    <row r="30" spans="1:27" x14ac:dyDescent="0.25">
      <c r="A30" s="137" t="s">
        <v>237</v>
      </c>
      <c r="B30" s="48">
        <v>1</v>
      </c>
      <c r="C30" s="49">
        <v>50</v>
      </c>
      <c r="D30" s="48" t="s">
        <v>0</v>
      </c>
      <c r="E30" s="49" t="s">
        <v>0</v>
      </c>
      <c r="F30" s="48" t="s">
        <v>0</v>
      </c>
      <c r="G30" s="49" t="s">
        <v>0</v>
      </c>
      <c r="H30" s="48" t="s">
        <v>0</v>
      </c>
      <c r="I30" s="49" t="s">
        <v>0</v>
      </c>
      <c r="J30" s="48" t="s">
        <v>0</v>
      </c>
      <c r="K30" s="49" t="s">
        <v>0</v>
      </c>
      <c r="L30" s="48">
        <v>1</v>
      </c>
      <c r="M30" s="49">
        <v>50</v>
      </c>
      <c r="N30" s="48" t="s">
        <v>0</v>
      </c>
      <c r="O30" s="49" t="s">
        <v>0</v>
      </c>
      <c r="P30" s="48" t="s">
        <v>0</v>
      </c>
      <c r="Q30" s="49" t="s">
        <v>0</v>
      </c>
      <c r="R30" s="48">
        <v>2</v>
      </c>
      <c r="S30" s="49">
        <v>100</v>
      </c>
      <c r="T30" s="48">
        <v>1</v>
      </c>
      <c r="U30" s="49">
        <v>50</v>
      </c>
      <c r="V30" s="48">
        <v>1</v>
      </c>
      <c r="W30" s="49">
        <v>50</v>
      </c>
      <c r="X30" s="48" t="s">
        <v>0</v>
      </c>
      <c r="Y30" s="49" t="s">
        <v>0</v>
      </c>
      <c r="Z30" s="48">
        <v>2</v>
      </c>
      <c r="AA30" s="49">
        <v>100</v>
      </c>
    </row>
    <row r="31" spans="1:27" x14ac:dyDescent="0.25">
      <c r="A31" s="137" t="s">
        <v>238</v>
      </c>
      <c r="B31" s="48">
        <v>1</v>
      </c>
      <c r="C31" s="49">
        <v>3.8</v>
      </c>
      <c r="D31" s="48" t="s">
        <v>0</v>
      </c>
      <c r="E31" s="49" t="s">
        <v>0</v>
      </c>
      <c r="F31" s="48">
        <v>3</v>
      </c>
      <c r="G31" s="49">
        <v>11.5</v>
      </c>
      <c r="H31" s="48">
        <v>4</v>
      </c>
      <c r="I31" s="49">
        <v>15.4</v>
      </c>
      <c r="J31" s="48">
        <v>5</v>
      </c>
      <c r="K31" s="49">
        <v>19.2</v>
      </c>
      <c r="L31" s="48">
        <v>6</v>
      </c>
      <c r="M31" s="49">
        <v>23.1</v>
      </c>
      <c r="N31" s="48">
        <v>7</v>
      </c>
      <c r="O31" s="49">
        <v>26.9</v>
      </c>
      <c r="P31" s="48">
        <v>8</v>
      </c>
      <c r="Q31" s="49">
        <v>30.8</v>
      </c>
      <c r="R31" s="48">
        <v>18</v>
      </c>
      <c r="S31" s="49">
        <v>69.2</v>
      </c>
      <c r="T31" s="48">
        <v>7</v>
      </c>
      <c r="U31" s="49">
        <v>26.9</v>
      </c>
      <c r="V31" s="48">
        <v>19</v>
      </c>
      <c r="W31" s="49">
        <v>73.099999999999994</v>
      </c>
      <c r="X31" s="48" t="s">
        <v>0</v>
      </c>
      <c r="Y31" s="49" t="s">
        <v>0</v>
      </c>
      <c r="Z31" s="48">
        <v>26</v>
      </c>
      <c r="AA31" s="49">
        <v>100</v>
      </c>
    </row>
    <row r="32" spans="1:27" x14ac:dyDescent="0.25">
      <c r="A32" s="137" t="s">
        <v>239</v>
      </c>
      <c r="B32" s="51" t="s">
        <v>0</v>
      </c>
      <c r="C32" s="52" t="s">
        <v>0</v>
      </c>
      <c r="D32" s="51" t="s">
        <v>0</v>
      </c>
      <c r="E32" s="52" t="s">
        <v>0</v>
      </c>
      <c r="F32" s="51" t="s">
        <v>0</v>
      </c>
      <c r="G32" s="52" t="s">
        <v>0</v>
      </c>
      <c r="H32" s="51" t="s">
        <v>0</v>
      </c>
      <c r="I32" s="52" t="s">
        <v>0</v>
      </c>
      <c r="J32" s="51">
        <v>1</v>
      </c>
      <c r="K32" s="52">
        <v>9.1</v>
      </c>
      <c r="L32" s="51">
        <v>3</v>
      </c>
      <c r="M32" s="52">
        <v>27.3</v>
      </c>
      <c r="N32" s="51">
        <v>7</v>
      </c>
      <c r="O32" s="52">
        <v>63.6</v>
      </c>
      <c r="P32" s="51">
        <v>4</v>
      </c>
      <c r="Q32" s="52">
        <v>36.4</v>
      </c>
      <c r="R32" s="51">
        <v>7</v>
      </c>
      <c r="S32" s="52">
        <v>63.6</v>
      </c>
      <c r="T32" s="51">
        <v>6</v>
      </c>
      <c r="U32" s="52">
        <v>54.5</v>
      </c>
      <c r="V32" s="51">
        <v>5</v>
      </c>
      <c r="W32" s="52">
        <v>45.5</v>
      </c>
      <c r="X32" s="51" t="s">
        <v>0</v>
      </c>
      <c r="Y32" s="52" t="s">
        <v>0</v>
      </c>
      <c r="Z32" s="51">
        <v>11</v>
      </c>
      <c r="AA32" s="52">
        <v>100</v>
      </c>
    </row>
    <row r="33" spans="1:27" x14ac:dyDescent="0.25">
      <c r="A33" s="137" t="s">
        <v>240</v>
      </c>
      <c r="B33" s="48">
        <v>1</v>
      </c>
      <c r="C33" s="49">
        <v>4.8</v>
      </c>
      <c r="D33" s="48" t="s">
        <v>0</v>
      </c>
      <c r="E33" s="49" t="s">
        <v>0</v>
      </c>
      <c r="F33" s="48">
        <v>1</v>
      </c>
      <c r="G33" s="49">
        <v>4.8</v>
      </c>
      <c r="H33" s="48">
        <v>2</v>
      </c>
      <c r="I33" s="49">
        <v>9.5</v>
      </c>
      <c r="J33" s="48">
        <v>6</v>
      </c>
      <c r="K33" s="49">
        <v>28.6</v>
      </c>
      <c r="L33" s="48">
        <v>4</v>
      </c>
      <c r="M33" s="49">
        <v>19</v>
      </c>
      <c r="N33" s="48">
        <v>7</v>
      </c>
      <c r="O33" s="49">
        <v>33.299999999999997</v>
      </c>
      <c r="P33" s="48">
        <v>4</v>
      </c>
      <c r="Q33" s="49">
        <v>19</v>
      </c>
      <c r="R33" s="48">
        <v>17</v>
      </c>
      <c r="S33" s="49">
        <v>81</v>
      </c>
      <c r="T33" s="48">
        <v>3</v>
      </c>
      <c r="U33" s="49">
        <v>14.3</v>
      </c>
      <c r="V33" s="48">
        <v>18</v>
      </c>
      <c r="W33" s="49">
        <v>85.7</v>
      </c>
      <c r="X33" s="48" t="s">
        <v>0</v>
      </c>
      <c r="Y33" s="49" t="s">
        <v>0</v>
      </c>
      <c r="Z33" s="48">
        <v>21</v>
      </c>
      <c r="AA33" s="49">
        <v>100</v>
      </c>
    </row>
    <row r="34" spans="1:27" x14ac:dyDescent="0.25">
      <c r="A34" s="137" t="s">
        <v>241</v>
      </c>
      <c r="B34" s="48" t="s">
        <v>0</v>
      </c>
      <c r="C34" s="49" t="s">
        <v>0</v>
      </c>
      <c r="D34" s="48" t="s">
        <v>0</v>
      </c>
      <c r="E34" s="49" t="s">
        <v>0</v>
      </c>
      <c r="F34" s="48" t="s">
        <v>0</v>
      </c>
      <c r="G34" s="49" t="s">
        <v>0</v>
      </c>
      <c r="H34" s="48" t="s">
        <v>0</v>
      </c>
      <c r="I34" s="49" t="s">
        <v>0</v>
      </c>
      <c r="J34" s="48">
        <v>2</v>
      </c>
      <c r="K34" s="49">
        <v>18.2</v>
      </c>
      <c r="L34" s="48">
        <v>5</v>
      </c>
      <c r="M34" s="49">
        <v>45.5</v>
      </c>
      <c r="N34" s="48">
        <v>4</v>
      </c>
      <c r="O34" s="49">
        <v>36.4</v>
      </c>
      <c r="P34" s="48">
        <v>2</v>
      </c>
      <c r="Q34" s="49">
        <v>18.2</v>
      </c>
      <c r="R34" s="48">
        <v>9</v>
      </c>
      <c r="S34" s="49">
        <v>81.8</v>
      </c>
      <c r="T34" s="48">
        <v>3</v>
      </c>
      <c r="U34" s="49">
        <v>27.3</v>
      </c>
      <c r="V34" s="48">
        <v>8</v>
      </c>
      <c r="W34" s="49">
        <v>72.7</v>
      </c>
      <c r="X34" s="48" t="s">
        <v>0</v>
      </c>
      <c r="Y34" s="49" t="s">
        <v>0</v>
      </c>
      <c r="Z34" s="48">
        <v>11</v>
      </c>
      <c r="AA34" s="49">
        <v>100</v>
      </c>
    </row>
    <row r="35" spans="1:27" x14ac:dyDescent="0.25">
      <c r="A35" s="137" t="s">
        <v>242</v>
      </c>
      <c r="B35" s="48" t="s">
        <v>0</v>
      </c>
      <c r="C35" s="49" t="s">
        <v>0</v>
      </c>
      <c r="D35" s="48" t="s">
        <v>0</v>
      </c>
      <c r="E35" s="49" t="s">
        <v>0</v>
      </c>
      <c r="F35" s="48">
        <v>1</v>
      </c>
      <c r="G35" s="49">
        <v>10</v>
      </c>
      <c r="H35" s="48" t="s">
        <v>0</v>
      </c>
      <c r="I35" s="49" t="s">
        <v>0</v>
      </c>
      <c r="J35" s="48">
        <v>3</v>
      </c>
      <c r="K35" s="49">
        <v>30</v>
      </c>
      <c r="L35" s="48">
        <v>3</v>
      </c>
      <c r="M35" s="49">
        <v>30</v>
      </c>
      <c r="N35" s="48">
        <v>3</v>
      </c>
      <c r="O35" s="49">
        <v>30</v>
      </c>
      <c r="P35" s="48">
        <v>3</v>
      </c>
      <c r="Q35" s="49">
        <v>30</v>
      </c>
      <c r="R35" s="48">
        <v>7</v>
      </c>
      <c r="S35" s="49">
        <v>70</v>
      </c>
      <c r="T35" s="48">
        <v>3</v>
      </c>
      <c r="U35" s="49">
        <v>30</v>
      </c>
      <c r="V35" s="48">
        <v>7</v>
      </c>
      <c r="W35" s="49">
        <v>70</v>
      </c>
      <c r="X35" s="48" t="s">
        <v>0</v>
      </c>
      <c r="Y35" s="49" t="s">
        <v>0</v>
      </c>
      <c r="Z35" s="48">
        <v>10</v>
      </c>
      <c r="AA35" s="49">
        <v>100</v>
      </c>
    </row>
    <row r="36" spans="1:27" x14ac:dyDescent="0.25">
      <c r="A36" s="137" t="s">
        <v>243</v>
      </c>
      <c r="B36" s="48">
        <v>1</v>
      </c>
      <c r="C36" s="49">
        <v>6.7</v>
      </c>
      <c r="D36" s="48" t="s">
        <v>0</v>
      </c>
      <c r="E36" s="49" t="s">
        <v>0</v>
      </c>
      <c r="F36" s="48" t="s">
        <v>0</v>
      </c>
      <c r="G36" s="49" t="s">
        <v>0</v>
      </c>
      <c r="H36" s="48">
        <v>1</v>
      </c>
      <c r="I36" s="49">
        <v>6.7</v>
      </c>
      <c r="J36" s="48">
        <v>2</v>
      </c>
      <c r="K36" s="49">
        <v>13.3</v>
      </c>
      <c r="L36" s="48">
        <v>3</v>
      </c>
      <c r="M36" s="49">
        <v>20</v>
      </c>
      <c r="N36" s="48">
        <v>8</v>
      </c>
      <c r="O36" s="49">
        <v>53.3</v>
      </c>
      <c r="P36" s="48">
        <v>2</v>
      </c>
      <c r="Q36" s="49">
        <v>13.3</v>
      </c>
      <c r="R36" s="48">
        <v>13</v>
      </c>
      <c r="S36" s="49">
        <v>86.7</v>
      </c>
      <c r="T36" s="48">
        <v>1</v>
      </c>
      <c r="U36" s="49">
        <v>6.7</v>
      </c>
      <c r="V36" s="48">
        <v>14</v>
      </c>
      <c r="W36" s="49">
        <v>93.3</v>
      </c>
      <c r="X36" s="48" t="s">
        <v>0</v>
      </c>
      <c r="Y36" s="49" t="s">
        <v>0</v>
      </c>
      <c r="Z36" s="48">
        <v>15</v>
      </c>
      <c r="AA36" s="49">
        <v>100</v>
      </c>
    </row>
    <row r="37" spans="1:27" x14ac:dyDescent="0.25">
      <c r="A37" s="137" t="s">
        <v>244</v>
      </c>
      <c r="B37" s="48" t="s">
        <v>0</v>
      </c>
      <c r="C37" s="49" t="s">
        <v>0</v>
      </c>
      <c r="D37" s="48" t="s">
        <v>0</v>
      </c>
      <c r="E37" s="49" t="s">
        <v>0</v>
      </c>
      <c r="F37" s="48">
        <v>1</v>
      </c>
      <c r="G37" s="49">
        <v>14.3</v>
      </c>
      <c r="H37" s="48" t="s">
        <v>0</v>
      </c>
      <c r="I37" s="49" t="s">
        <v>0</v>
      </c>
      <c r="J37" s="48">
        <v>2</v>
      </c>
      <c r="K37" s="49">
        <v>28.6</v>
      </c>
      <c r="L37" s="48">
        <v>1</v>
      </c>
      <c r="M37" s="49">
        <v>14.3</v>
      </c>
      <c r="N37" s="48">
        <v>3</v>
      </c>
      <c r="O37" s="49">
        <v>42.9</v>
      </c>
      <c r="P37" s="48">
        <v>1</v>
      </c>
      <c r="Q37" s="49">
        <v>14.3</v>
      </c>
      <c r="R37" s="48">
        <v>6</v>
      </c>
      <c r="S37" s="49">
        <v>85.7</v>
      </c>
      <c r="T37" s="48" t="s">
        <v>0</v>
      </c>
      <c r="U37" s="49" t="s">
        <v>0</v>
      </c>
      <c r="V37" s="48">
        <v>7</v>
      </c>
      <c r="W37" s="49">
        <v>100</v>
      </c>
      <c r="X37" s="48" t="s">
        <v>0</v>
      </c>
      <c r="Y37" s="49" t="s">
        <v>0</v>
      </c>
      <c r="Z37" s="48">
        <v>7</v>
      </c>
      <c r="AA37" s="49">
        <v>100</v>
      </c>
    </row>
    <row r="38" spans="1:27" x14ac:dyDescent="0.25">
      <c r="A38" s="137" t="s">
        <v>245</v>
      </c>
      <c r="B38" s="48">
        <v>1</v>
      </c>
      <c r="C38" s="49">
        <v>10</v>
      </c>
      <c r="D38" s="48" t="s">
        <v>0</v>
      </c>
      <c r="E38" s="49" t="s">
        <v>0</v>
      </c>
      <c r="F38" s="48">
        <v>1</v>
      </c>
      <c r="G38" s="49">
        <v>10</v>
      </c>
      <c r="H38" s="48" t="s">
        <v>0</v>
      </c>
      <c r="I38" s="49" t="s">
        <v>0</v>
      </c>
      <c r="J38" s="48">
        <v>1</v>
      </c>
      <c r="K38" s="49">
        <v>10</v>
      </c>
      <c r="L38" s="48">
        <v>4</v>
      </c>
      <c r="M38" s="49">
        <v>40</v>
      </c>
      <c r="N38" s="48">
        <v>3</v>
      </c>
      <c r="O38" s="49">
        <v>30</v>
      </c>
      <c r="P38" s="48">
        <v>2</v>
      </c>
      <c r="Q38" s="49">
        <v>20</v>
      </c>
      <c r="R38" s="48">
        <v>8</v>
      </c>
      <c r="S38" s="49">
        <v>80</v>
      </c>
      <c r="T38" s="48">
        <v>1</v>
      </c>
      <c r="U38" s="49">
        <v>10</v>
      </c>
      <c r="V38" s="48">
        <v>9</v>
      </c>
      <c r="W38" s="49">
        <v>90</v>
      </c>
      <c r="X38" s="48" t="s">
        <v>0</v>
      </c>
      <c r="Y38" s="49" t="s">
        <v>0</v>
      </c>
      <c r="Z38" s="48">
        <v>10</v>
      </c>
      <c r="AA38" s="49">
        <v>100</v>
      </c>
    </row>
    <row r="39" spans="1:27" x14ac:dyDescent="0.25">
      <c r="A39" s="137" t="s">
        <v>246</v>
      </c>
      <c r="B39" s="48" t="s">
        <v>0</v>
      </c>
      <c r="C39" s="49" t="s">
        <v>0</v>
      </c>
      <c r="D39" s="48" t="s">
        <v>0</v>
      </c>
      <c r="E39" s="49" t="s">
        <v>0</v>
      </c>
      <c r="F39" s="48" t="s">
        <v>0</v>
      </c>
      <c r="G39" s="49" t="s">
        <v>0</v>
      </c>
      <c r="H39" s="48" t="s">
        <v>0</v>
      </c>
      <c r="I39" s="49" t="s">
        <v>0</v>
      </c>
      <c r="J39" s="48">
        <v>2</v>
      </c>
      <c r="K39" s="49">
        <v>50</v>
      </c>
      <c r="L39" s="48">
        <v>1</v>
      </c>
      <c r="M39" s="49">
        <v>25</v>
      </c>
      <c r="N39" s="48">
        <v>1</v>
      </c>
      <c r="O39" s="49">
        <v>25</v>
      </c>
      <c r="P39" s="48" t="s">
        <v>0</v>
      </c>
      <c r="Q39" s="49" t="s">
        <v>0</v>
      </c>
      <c r="R39" s="48">
        <v>4</v>
      </c>
      <c r="S39" s="49">
        <v>100</v>
      </c>
      <c r="T39" s="48">
        <v>2</v>
      </c>
      <c r="U39" s="49">
        <v>50</v>
      </c>
      <c r="V39" s="48">
        <v>2</v>
      </c>
      <c r="W39" s="49">
        <v>50</v>
      </c>
      <c r="X39" s="48" t="s">
        <v>0</v>
      </c>
      <c r="Y39" s="49" t="s">
        <v>0</v>
      </c>
      <c r="Z39" s="48">
        <v>4</v>
      </c>
      <c r="AA39" s="49">
        <v>100</v>
      </c>
    </row>
    <row r="40" spans="1:27" x14ac:dyDescent="0.25">
      <c r="A40" s="137" t="s">
        <v>247</v>
      </c>
      <c r="B40" s="48">
        <v>1</v>
      </c>
      <c r="C40" s="49">
        <v>9.1</v>
      </c>
      <c r="D40" s="48">
        <v>1</v>
      </c>
      <c r="E40" s="49">
        <v>9.1</v>
      </c>
      <c r="F40" s="48">
        <v>1</v>
      </c>
      <c r="G40" s="49">
        <v>9.1</v>
      </c>
      <c r="H40" s="48">
        <v>1</v>
      </c>
      <c r="I40" s="49">
        <v>9.1</v>
      </c>
      <c r="J40" s="48">
        <v>1</v>
      </c>
      <c r="K40" s="49">
        <v>9.1</v>
      </c>
      <c r="L40" s="48">
        <v>4</v>
      </c>
      <c r="M40" s="49">
        <v>36.4</v>
      </c>
      <c r="N40" s="48">
        <v>2</v>
      </c>
      <c r="O40" s="49">
        <v>18.2</v>
      </c>
      <c r="P40" s="48" t="s">
        <v>0</v>
      </c>
      <c r="Q40" s="49" t="s">
        <v>0</v>
      </c>
      <c r="R40" s="48">
        <v>11</v>
      </c>
      <c r="S40" s="49">
        <v>100</v>
      </c>
      <c r="T40" s="48">
        <v>3</v>
      </c>
      <c r="U40" s="49">
        <v>27.3</v>
      </c>
      <c r="V40" s="48">
        <v>8</v>
      </c>
      <c r="W40" s="49">
        <v>72.7</v>
      </c>
      <c r="X40" s="48" t="s">
        <v>0</v>
      </c>
      <c r="Y40" s="49" t="s">
        <v>0</v>
      </c>
      <c r="Z40" s="48">
        <v>11</v>
      </c>
      <c r="AA40" s="49">
        <v>100</v>
      </c>
    </row>
    <row r="41" spans="1:27" x14ac:dyDescent="0.25">
      <c r="A41" s="137" t="s">
        <v>248</v>
      </c>
      <c r="B41" s="51" t="s">
        <v>0</v>
      </c>
      <c r="C41" s="52" t="s">
        <v>0</v>
      </c>
      <c r="D41" s="51" t="s">
        <v>0</v>
      </c>
      <c r="E41" s="52" t="s">
        <v>0</v>
      </c>
      <c r="F41" s="51" t="s">
        <v>0</v>
      </c>
      <c r="G41" s="52" t="s">
        <v>0</v>
      </c>
      <c r="H41" s="51" t="s">
        <v>0</v>
      </c>
      <c r="I41" s="52" t="s">
        <v>0</v>
      </c>
      <c r="J41" s="51" t="s">
        <v>0</v>
      </c>
      <c r="K41" s="52" t="s">
        <v>0</v>
      </c>
      <c r="L41" s="51">
        <v>3</v>
      </c>
      <c r="M41" s="52">
        <v>100</v>
      </c>
      <c r="N41" s="51" t="s">
        <v>0</v>
      </c>
      <c r="O41" s="52" t="s">
        <v>0</v>
      </c>
      <c r="P41" s="51">
        <v>1</v>
      </c>
      <c r="Q41" s="52">
        <v>33.299999999999997</v>
      </c>
      <c r="R41" s="51">
        <v>2</v>
      </c>
      <c r="S41" s="52">
        <v>66.7</v>
      </c>
      <c r="T41" s="51" t="s">
        <v>0</v>
      </c>
      <c r="U41" s="52" t="s">
        <v>0</v>
      </c>
      <c r="V41" s="51">
        <v>3</v>
      </c>
      <c r="W41" s="52">
        <v>100</v>
      </c>
      <c r="X41" s="51" t="s">
        <v>0</v>
      </c>
      <c r="Y41" s="52" t="s">
        <v>0</v>
      </c>
      <c r="Z41" s="51">
        <v>3</v>
      </c>
      <c r="AA41" s="52">
        <v>100</v>
      </c>
    </row>
    <row r="42" spans="1:27" x14ac:dyDescent="0.25">
      <c r="A42" s="137" t="s">
        <v>249</v>
      </c>
      <c r="B42" s="48" t="s">
        <v>0</v>
      </c>
      <c r="C42" s="49" t="s">
        <v>0</v>
      </c>
      <c r="D42" s="48">
        <v>1</v>
      </c>
      <c r="E42" s="49">
        <v>14.3</v>
      </c>
      <c r="F42" s="48">
        <v>1</v>
      </c>
      <c r="G42" s="49">
        <v>14.3</v>
      </c>
      <c r="H42" s="48">
        <v>1</v>
      </c>
      <c r="I42" s="49">
        <v>14.3</v>
      </c>
      <c r="J42" s="48">
        <v>1</v>
      </c>
      <c r="K42" s="49">
        <v>14.3</v>
      </c>
      <c r="L42" s="48">
        <v>2</v>
      </c>
      <c r="M42" s="49">
        <v>28.6</v>
      </c>
      <c r="N42" s="48">
        <v>1</v>
      </c>
      <c r="O42" s="49">
        <v>14.3</v>
      </c>
      <c r="P42" s="48">
        <v>1</v>
      </c>
      <c r="Q42" s="49">
        <v>14.3</v>
      </c>
      <c r="R42" s="48">
        <v>6</v>
      </c>
      <c r="S42" s="49">
        <v>85.7</v>
      </c>
      <c r="T42" s="48">
        <v>4</v>
      </c>
      <c r="U42" s="49">
        <v>57.1</v>
      </c>
      <c r="V42" s="48">
        <v>3</v>
      </c>
      <c r="W42" s="49">
        <v>42.9</v>
      </c>
      <c r="X42" s="48" t="s">
        <v>0</v>
      </c>
      <c r="Y42" s="49" t="s">
        <v>0</v>
      </c>
      <c r="Z42" s="48">
        <v>7</v>
      </c>
      <c r="AA42" s="49">
        <v>100</v>
      </c>
    </row>
    <row r="43" spans="1:27" x14ac:dyDescent="0.25">
      <c r="A43" s="137" t="s">
        <v>250</v>
      </c>
      <c r="B43" s="48">
        <v>3</v>
      </c>
      <c r="C43" s="49">
        <v>7.7</v>
      </c>
      <c r="D43" s="48">
        <v>1</v>
      </c>
      <c r="E43" s="49">
        <v>2.6</v>
      </c>
      <c r="F43" s="48">
        <v>2</v>
      </c>
      <c r="G43" s="49">
        <v>5.0999999999999996</v>
      </c>
      <c r="H43" s="48">
        <v>4</v>
      </c>
      <c r="I43" s="49">
        <v>10.3</v>
      </c>
      <c r="J43" s="48">
        <v>11</v>
      </c>
      <c r="K43" s="49">
        <v>28.2</v>
      </c>
      <c r="L43" s="48">
        <v>9</v>
      </c>
      <c r="M43" s="49">
        <v>23.1</v>
      </c>
      <c r="N43" s="48">
        <v>9</v>
      </c>
      <c r="O43" s="49">
        <v>23.1</v>
      </c>
      <c r="P43" s="48">
        <v>11</v>
      </c>
      <c r="Q43" s="49">
        <v>28.2</v>
      </c>
      <c r="R43" s="48">
        <v>28</v>
      </c>
      <c r="S43" s="49">
        <v>71.8</v>
      </c>
      <c r="T43" s="48">
        <v>8</v>
      </c>
      <c r="U43" s="49">
        <v>20.5</v>
      </c>
      <c r="V43" s="48">
        <v>31</v>
      </c>
      <c r="W43" s="49">
        <v>79.5</v>
      </c>
      <c r="X43" s="48" t="s">
        <v>0</v>
      </c>
      <c r="Y43" s="49" t="s">
        <v>0</v>
      </c>
      <c r="Z43" s="48">
        <v>39</v>
      </c>
      <c r="AA43" s="49">
        <v>100</v>
      </c>
    </row>
    <row r="44" spans="1:27" x14ac:dyDescent="0.25">
      <c r="A44" s="137" t="s">
        <v>251</v>
      </c>
      <c r="B44" s="48">
        <v>4</v>
      </c>
      <c r="C44" s="49">
        <v>4.7</v>
      </c>
      <c r="D44" s="48">
        <v>3</v>
      </c>
      <c r="E44" s="49">
        <v>3.5</v>
      </c>
      <c r="F44" s="48">
        <v>3</v>
      </c>
      <c r="G44" s="49">
        <v>3.5</v>
      </c>
      <c r="H44" s="48">
        <v>10</v>
      </c>
      <c r="I44" s="49">
        <v>11.6</v>
      </c>
      <c r="J44" s="48">
        <v>14</v>
      </c>
      <c r="K44" s="49">
        <v>16.3</v>
      </c>
      <c r="L44" s="48">
        <v>26</v>
      </c>
      <c r="M44" s="49">
        <v>30.2</v>
      </c>
      <c r="N44" s="48">
        <v>26</v>
      </c>
      <c r="O44" s="49">
        <v>30.2</v>
      </c>
      <c r="P44" s="48">
        <v>34</v>
      </c>
      <c r="Q44" s="49">
        <v>39.5</v>
      </c>
      <c r="R44" s="48">
        <v>52</v>
      </c>
      <c r="S44" s="49">
        <v>60.5</v>
      </c>
      <c r="T44" s="48">
        <v>19</v>
      </c>
      <c r="U44" s="49">
        <v>22.1</v>
      </c>
      <c r="V44" s="48">
        <v>66</v>
      </c>
      <c r="W44" s="49">
        <v>76.7</v>
      </c>
      <c r="X44" s="48">
        <v>1</v>
      </c>
      <c r="Y44" s="49">
        <v>1.2</v>
      </c>
      <c r="Z44" s="48">
        <v>86</v>
      </c>
      <c r="AA44" s="49">
        <v>100</v>
      </c>
    </row>
    <row r="45" spans="1:27" x14ac:dyDescent="0.25">
      <c r="A45" s="137" t="s">
        <v>10</v>
      </c>
      <c r="B45" s="48">
        <v>21</v>
      </c>
      <c r="C45" s="49">
        <v>11.6</v>
      </c>
      <c r="D45" s="48">
        <v>3</v>
      </c>
      <c r="E45" s="49">
        <v>1.7</v>
      </c>
      <c r="F45" s="48">
        <v>7</v>
      </c>
      <c r="G45" s="49">
        <v>3.9</v>
      </c>
      <c r="H45" s="48">
        <v>21</v>
      </c>
      <c r="I45" s="49">
        <v>11.6</v>
      </c>
      <c r="J45" s="48">
        <v>38</v>
      </c>
      <c r="K45" s="49">
        <v>21</v>
      </c>
      <c r="L45" s="48">
        <v>47</v>
      </c>
      <c r="M45" s="49">
        <v>26</v>
      </c>
      <c r="N45" s="48">
        <v>44</v>
      </c>
      <c r="O45" s="49">
        <v>24.3</v>
      </c>
      <c r="P45" s="48">
        <v>53</v>
      </c>
      <c r="Q45" s="49">
        <v>29.3</v>
      </c>
      <c r="R45" s="48">
        <v>128</v>
      </c>
      <c r="S45" s="49">
        <v>70.7</v>
      </c>
      <c r="T45" s="48">
        <v>46</v>
      </c>
      <c r="U45" s="49">
        <v>25.4</v>
      </c>
      <c r="V45" s="48">
        <v>134</v>
      </c>
      <c r="W45" s="49">
        <v>74</v>
      </c>
      <c r="X45" s="48">
        <v>1</v>
      </c>
      <c r="Y45" s="49">
        <v>0.6</v>
      </c>
      <c r="Z45" s="48">
        <v>181</v>
      </c>
      <c r="AA45" s="49">
        <v>100</v>
      </c>
    </row>
    <row r="46" spans="1:27" x14ac:dyDescent="0.25">
      <c r="A46" s="137" t="s">
        <v>252</v>
      </c>
      <c r="B46" s="48">
        <v>5</v>
      </c>
      <c r="C46" s="49">
        <v>5.5</v>
      </c>
      <c r="D46" s="48">
        <v>4</v>
      </c>
      <c r="E46" s="49">
        <v>4.4000000000000004</v>
      </c>
      <c r="F46" s="48">
        <v>3</v>
      </c>
      <c r="G46" s="49">
        <v>3.3</v>
      </c>
      <c r="H46" s="48">
        <v>11</v>
      </c>
      <c r="I46" s="49">
        <v>12.1</v>
      </c>
      <c r="J46" s="48">
        <v>17</v>
      </c>
      <c r="K46" s="49">
        <v>18.7</v>
      </c>
      <c r="L46" s="48">
        <v>25</v>
      </c>
      <c r="M46" s="49">
        <v>27.5</v>
      </c>
      <c r="N46" s="48">
        <v>26</v>
      </c>
      <c r="O46" s="49">
        <v>28.6</v>
      </c>
      <c r="P46" s="48">
        <v>27</v>
      </c>
      <c r="Q46" s="49">
        <v>29.7</v>
      </c>
      <c r="R46" s="48">
        <v>64</v>
      </c>
      <c r="S46" s="49">
        <v>70.3</v>
      </c>
      <c r="T46" s="48">
        <v>24</v>
      </c>
      <c r="U46" s="49">
        <v>26.4</v>
      </c>
      <c r="V46" s="48">
        <v>67</v>
      </c>
      <c r="W46" s="49">
        <v>73.599999999999994</v>
      </c>
      <c r="X46" s="48" t="s">
        <v>0</v>
      </c>
      <c r="Y46" s="49" t="s">
        <v>0</v>
      </c>
      <c r="Z46" s="48">
        <v>91</v>
      </c>
      <c r="AA46" s="49">
        <v>100</v>
      </c>
    </row>
    <row r="47" spans="1:27" x14ac:dyDescent="0.25">
      <c r="A47" s="137" t="s">
        <v>253</v>
      </c>
      <c r="B47" s="48">
        <v>7</v>
      </c>
      <c r="C47" s="49">
        <v>17.5</v>
      </c>
      <c r="D47" s="48">
        <v>1</v>
      </c>
      <c r="E47" s="49">
        <v>2.5</v>
      </c>
      <c r="F47" s="48">
        <v>4</v>
      </c>
      <c r="G47" s="49">
        <v>10</v>
      </c>
      <c r="H47" s="48">
        <v>2</v>
      </c>
      <c r="I47" s="49">
        <v>5</v>
      </c>
      <c r="J47" s="48">
        <v>4</v>
      </c>
      <c r="K47" s="49">
        <v>10</v>
      </c>
      <c r="L47" s="48">
        <v>11</v>
      </c>
      <c r="M47" s="49">
        <v>27.5</v>
      </c>
      <c r="N47" s="48">
        <v>11</v>
      </c>
      <c r="O47" s="49">
        <v>27.5</v>
      </c>
      <c r="P47" s="48">
        <v>11</v>
      </c>
      <c r="Q47" s="49">
        <v>27.5</v>
      </c>
      <c r="R47" s="48">
        <v>29</v>
      </c>
      <c r="S47" s="49">
        <v>72.5</v>
      </c>
      <c r="T47" s="48">
        <v>15</v>
      </c>
      <c r="U47" s="49">
        <v>37.5</v>
      </c>
      <c r="V47" s="48">
        <v>24</v>
      </c>
      <c r="W47" s="49">
        <v>60</v>
      </c>
      <c r="X47" s="48">
        <v>1</v>
      </c>
      <c r="Y47" s="49">
        <v>2.5</v>
      </c>
      <c r="Z47" s="48">
        <v>40</v>
      </c>
      <c r="AA47" s="49">
        <v>100</v>
      </c>
    </row>
    <row r="48" spans="1:27" x14ac:dyDescent="0.25">
      <c r="A48" s="137" t="s">
        <v>254</v>
      </c>
      <c r="B48" s="48">
        <v>5</v>
      </c>
      <c r="C48" s="49">
        <v>7.7</v>
      </c>
      <c r="D48" s="48">
        <v>1</v>
      </c>
      <c r="E48" s="49">
        <v>1.5</v>
      </c>
      <c r="F48" s="48">
        <v>7</v>
      </c>
      <c r="G48" s="49">
        <v>10.8</v>
      </c>
      <c r="H48" s="48">
        <v>12</v>
      </c>
      <c r="I48" s="49">
        <v>18.5</v>
      </c>
      <c r="J48" s="48">
        <v>12</v>
      </c>
      <c r="K48" s="49">
        <v>18.5</v>
      </c>
      <c r="L48" s="48">
        <v>16</v>
      </c>
      <c r="M48" s="49">
        <v>24.6</v>
      </c>
      <c r="N48" s="48">
        <v>12</v>
      </c>
      <c r="O48" s="49">
        <v>18.5</v>
      </c>
      <c r="P48" s="48">
        <v>24</v>
      </c>
      <c r="Q48" s="49">
        <v>36.9</v>
      </c>
      <c r="R48" s="48">
        <v>41</v>
      </c>
      <c r="S48" s="49">
        <v>63.1</v>
      </c>
      <c r="T48" s="48">
        <v>28</v>
      </c>
      <c r="U48" s="49">
        <v>43.1</v>
      </c>
      <c r="V48" s="48">
        <v>37</v>
      </c>
      <c r="W48" s="49">
        <v>56.9</v>
      </c>
      <c r="X48" s="48" t="s">
        <v>0</v>
      </c>
      <c r="Y48" s="49" t="s">
        <v>0</v>
      </c>
      <c r="Z48" s="48">
        <v>65</v>
      </c>
      <c r="AA48" s="49">
        <v>100</v>
      </c>
    </row>
    <row r="49" spans="1:27" x14ac:dyDescent="0.25">
      <c r="A49" s="137" t="s">
        <v>255</v>
      </c>
      <c r="B49" s="48" t="s">
        <v>0</v>
      </c>
      <c r="C49" s="49" t="s">
        <v>0</v>
      </c>
      <c r="D49" s="48" t="s">
        <v>0</v>
      </c>
      <c r="E49" s="49" t="s">
        <v>0</v>
      </c>
      <c r="F49" s="48" t="s">
        <v>0</v>
      </c>
      <c r="G49" s="49" t="s">
        <v>0</v>
      </c>
      <c r="H49" s="48">
        <v>1</v>
      </c>
      <c r="I49" s="49">
        <v>33.299999999999997</v>
      </c>
      <c r="J49" s="48">
        <v>1</v>
      </c>
      <c r="K49" s="49">
        <v>33.299999999999997</v>
      </c>
      <c r="L49" s="48" t="s">
        <v>0</v>
      </c>
      <c r="M49" s="49" t="s">
        <v>0</v>
      </c>
      <c r="N49" s="48">
        <v>1</v>
      </c>
      <c r="O49" s="49">
        <v>33.299999999999997</v>
      </c>
      <c r="P49" s="48" t="s">
        <v>0</v>
      </c>
      <c r="Q49" s="49" t="s">
        <v>0</v>
      </c>
      <c r="R49" s="48">
        <v>3</v>
      </c>
      <c r="S49" s="49">
        <v>100</v>
      </c>
      <c r="T49" s="48">
        <v>1</v>
      </c>
      <c r="U49" s="49">
        <v>33.299999999999997</v>
      </c>
      <c r="V49" s="48">
        <v>2</v>
      </c>
      <c r="W49" s="49">
        <v>66.7</v>
      </c>
      <c r="X49" s="48" t="s">
        <v>0</v>
      </c>
      <c r="Y49" s="49" t="s">
        <v>0</v>
      </c>
      <c r="Z49" s="48">
        <v>3</v>
      </c>
      <c r="AA49" s="49">
        <v>100</v>
      </c>
    </row>
    <row r="50" spans="1:27" x14ac:dyDescent="0.25">
      <c r="A50" s="137" t="s">
        <v>256</v>
      </c>
      <c r="B50" s="51">
        <v>5</v>
      </c>
      <c r="C50" s="52">
        <v>13.5</v>
      </c>
      <c r="D50" s="51">
        <v>1</v>
      </c>
      <c r="E50" s="52">
        <v>2.7</v>
      </c>
      <c r="F50" s="51">
        <v>4</v>
      </c>
      <c r="G50" s="52">
        <v>10.8</v>
      </c>
      <c r="H50" s="51">
        <v>5</v>
      </c>
      <c r="I50" s="52">
        <v>13.5</v>
      </c>
      <c r="J50" s="51">
        <v>6</v>
      </c>
      <c r="K50" s="52">
        <v>16.2</v>
      </c>
      <c r="L50" s="51">
        <v>7</v>
      </c>
      <c r="M50" s="52">
        <v>18.899999999999999</v>
      </c>
      <c r="N50" s="51">
        <v>9</v>
      </c>
      <c r="O50" s="52">
        <v>24.3</v>
      </c>
      <c r="P50" s="51">
        <v>15</v>
      </c>
      <c r="Q50" s="52">
        <v>40.5</v>
      </c>
      <c r="R50" s="51">
        <v>22</v>
      </c>
      <c r="S50" s="52">
        <v>59.5</v>
      </c>
      <c r="T50" s="51">
        <v>11</v>
      </c>
      <c r="U50" s="52">
        <v>29.7</v>
      </c>
      <c r="V50" s="51">
        <v>26</v>
      </c>
      <c r="W50" s="52">
        <v>70.3</v>
      </c>
      <c r="X50" s="51" t="s">
        <v>0</v>
      </c>
      <c r="Y50" s="52" t="s">
        <v>0</v>
      </c>
      <c r="Z50" s="51">
        <v>37</v>
      </c>
      <c r="AA50" s="52">
        <v>100</v>
      </c>
    </row>
    <row r="51" spans="1:27" x14ac:dyDescent="0.25">
      <c r="A51" s="137" t="s">
        <v>257</v>
      </c>
      <c r="B51" s="48" t="s">
        <v>0</v>
      </c>
      <c r="C51" s="49" t="s">
        <v>0</v>
      </c>
      <c r="D51" s="48" t="s">
        <v>0</v>
      </c>
      <c r="E51" s="49" t="s">
        <v>0</v>
      </c>
      <c r="F51" s="48" t="s">
        <v>0</v>
      </c>
      <c r="G51" s="49" t="s">
        <v>0</v>
      </c>
      <c r="H51" s="48">
        <v>2</v>
      </c>
      <c r="I51" s="49">
        <v>28.6</v>
      </c>
      <c r="J51" s="48">
        <v>2</v>
      </c>
      <c r="K51" s="49">
        <v>28.6</v>
      </c>
      <c r="L51" s="48">
        <v>1</v>
      </c>
      <c r="M51" s="49">
        <v>14.3</v>
      </c>
      <c r="N51" s="48">
        <v>2</v>
      </c>
      <c r="O51" s="49">
        <v>28.6</v>
      </c>
      <c r="P51" s="48">
        <v>2</v>
      </c>
      <c r="Q51" s="49">
        <v>28.6</v>
      </c>
      <c r="R51" s="48">
        <v>5</v>
      </c>
      <c r="S51" s="49">
        <v>71.400000000000006</v>
      </c>
      <c r="T51" s="48" t="s">
        <v>0</v>
      </c>
      <c r="U51" s="49" t="s">
        <v>0</v>
      </c>
      <c r="V51" s="48">
        <v>7</v>
      </c>
      <c r="W51" s="49">
        <v>100</v>
      </c>
      <c r="X51" s="48" t="s">
        <v>0</v>
      </c>
      <c r="Y51" s="49" t="s">
        <v>0</v>
      </c>
      <c r="Z51" s="48">
        <v>7</v>
      </c>
      <c r="AA51" s="49">
        <v>100</v>
      </c>
    </row>
    <row r="52" spans="1:27" x14ac:dyDescent="0.25">
      <c r="A52" s="137" t="s">
        <v>258</v>
      </c>
      <c r="B52" s="48">
        <v>1</v>
      </c>
      <c r="C52" s="49">
        <v>5.9</v>
      </c>
      <c r="D52" s="48" t="s">
        <v>0</v>
      </c>
      <c r="E52" s="49" t="s">
        <v>0</v>
      </c>
      <c r="F52" s="48" t="s">
        <v>0</v>
      </c>
      <c r="G52" s="49" t="s">
        <v>0</v>
      </c>
      <c r="H52" s="48">
        <v>1</v>
      </c>
      <c r="I52" s="49">
        <v>5.9</v>
      </c>
      <c r="J52" s="48">
        <v>7</v>
      </c>
      <c r="K52" s="49">
        <v>41.2</v>
      </c>
      <c r="L52" s="48">
        <v>5</v>
      </c>
      <c r="M52" s="49">
        <v>29.4</v>
      </c>
      <c r="N52" s="48">
        <v>3</v>
      </c>
      <c r="O52" s="49">
        <v>17.600000000000001</v>
      </c>
      <c r="P52" s="48">
        <v>9</v>
      </c>
      <c r="Q52" s="49">
        <v>52.9</v>
      </c>
      <c r="R52" s="48">
        <v>8</v>
      </c>
      <c r="S52" s="49">
        <v>47.1</v>
      </c>
      <c r="T52" s="48">
        <v>5</v>
      </c>
      <c r="U52" s="49">
        <v>29.4</v>
      </c>
      <c r="V52" s="48">
        <v>12</v>
      </c>
      <c r="W52" s="49">
        <v>70.599999999999994</v>
      </c>
      <c r="X52" s="48" t="s">
        <v>0</v>
      </c>
      <c r="Y52" s="49" t="s">
        <v>0</v>
      </c>
      <c r="Z52" s="48">
        <v>17</v>
      </c>
      <c r="AA52" s="49">
        <v>100</v>
      </c>
    </row>
    <row r="53" spans="1:27" x14ac:dyDescent="0.25">
      <c r="A53" s="137" t="s">
        <v>259</v>
      </c>
      <c r="B53" s="48" t="s">
        <v>0</v>
      </c>
      <c r="C53" s="49" t="s">
        <v>0</v>
      </c>
      <c r="D53" s="48" t="s">
        <v>0</v>
      </c>
      <c r="E53" s="49" t="s">
        <v>0</v>
      </c>
      <c r="F53" s="48">
        <v>1</v>
      </c>
      <c r="G53" s="49">
        <v>20</v>
      </c>
      <c r="H53" s="48" t="s">
        <v>0</v>
      </c>
      <c r="I53" s="49" t="s">
        <v>0</v>
      </c>
      <c r="J53" s="48" t="s">
        <v>0</v>
      </c>
      <c r="K53" s="49" t="s">
        <v>0</v>
      </c>
      <c r="L53" s="48">
        <v>2</v>
      </c>
      <c r="M53" s="49">
        <v>40</v>
      </c>
      <c r="N53" s="48">
        <v>2</v>
      </c>
      <c r="O53" s="49">
        <v>40</v>
      </c>
      <c r="P53" s="48">
        <v>4</v>
      </c>
      <c r="Q53" s="49">
        <v>80</v>
      </c>
      <c r="R53" s="48">
        <v>1</v>
      </c>
      <c r="S53" s="49">
        <v>20</v>
      </c>
      <c r="T53" s="48" t="s">
        <v>0</v>
      </c>
      <c r="U53" s="49" t="s">
        <v>0</v>
      </c>
      <c r="V53" s="48">
        <v>5</v>
      </c>
      <c r="W53" s="49">
        <v>100</v>
      </c>
      <c r="X53" s="48" t="s">
        <v>0</v>
      </c>
      <c r="Y53" s="49" t="s">
        <v>0</v>
      </c>
      <c r="Z53" s="48">
        <v>5</v>
      </c>
      <c r="AA53" s="49">
        <v>100</v>
      </c>
    </row>
    <row r="54" spans="1:27" x14ac:dyDescent="0.25">
      <c r="A54" s="137" t="s">
        <v>260</v>
      </c>
      <c r="B54" s="48">
        <v>18</v>
      </c>
      <c r="C54" s="49">
        <v>9.1</v>
      </c>
      <c r="D54" s="48">
        <v>5</v>
      </c>
      <c r="E54" s="49">
        <v>2.5</v>
      </c>
      <c r="F54" s="48">
        <v>7</v>
      </c>
      <c r="G54" s="49">
        <v>3.6</v>
      </c>
      <c r="H54" s="48">
        <v>21</v>
      </c>
      <c r="I54" s="49">
        <v>10.7</v>
      </c>
      <c r="J54" s="48">
        <v>37</v>
      </c>
      <c r="K54" s="49">
        <v>18.8</v>
      </c>
      <c r="L54" s="48">
        <v>48</v>
      </c>
      <c r="M54" s="49">
        <v>24.4</v>
      </c>
      <c r="N54" s="48">
        <v>61</v>
      </c>
      <c r="O54" s="49">
        <v>31</v>
      </c>
      <c r="P54" s="48">
        <v>79</v>
      </c>
      <c r="Q54" s="49">
        <v>40.1</v>
      </c>
      <c r="R54" s="48">
        <v>118</v>
      </c>
      <c r="S54" s="49">
        <v>59.9</v>
      </c>
      <c r="T54" s="48">
        <v>55</v>
      </c>
      <c r="U54" s="49">
        <v>27.9</v>
      </c>
      <c r="V54" s="48">
        <v>142</v>
      </c>
      <c r="W54" s="49">
        <v>72.099999999999994</v>
      </c>
      <c r="X54" s="48" t="s">
        <v>0</v>
      </c>
      <c r="Y54" s="49" t="s">
        <v>0</v>
      </c>
      <c r="Z54" s="48">
        <v>197</v>
      </c>
      <c r="AA54" s="49">
        <v>100</v>
      </c>
    </row>
    <row r="55" spans="1:27" x14ac:dyDescent="0.25">
      <c r="A55" s="137" t="s">
        <v>261</v>
      </c>
      <c r="B55" s="48" t="s">
        <v>0</v>
      </c>
      <c r="C55" s="49" t="s">
        <v>0</v>
      </c>
      <c r="D55" s="48" t="s">
        <v>0</v>
      </c>
      <c r="E55" s="49" t="s">
        <v>0</v>
      </c>
      <c r="F55" s="48" t="s">
        <v>0</v>
      </c>
      <c r="G55" s="49" t="s">
        <v>0</v>
      </c>
      <c r="H55" s="48">
        <v>1</v>
      </c>
      <c r="I55" s="49">
        <v>14.3</v>
      </c>
      <c r="J55" s="48" t="s">
        <v>0</v>
      </c>
      <c r="K55" s="49" t="s">
        <v>0</v>
      </c>
      <c r="L55" s="48">
        <v>3</v>
      </c>
      <c r="M55" s="49">
        <v>42.9</v>
      </c>
      <c r="N55" s="48">
        <v>3</v>
      </c>
      <c r="O55" s="49">
        <v>42.9</v>
      </c>
      <c r="P55" s="48">
        <v>2</v>
      </c>
      <c r="Q55" s="49">
        <v>28.6</v>
      </c>
      <c r="R55" s="48">
        <v>5</v>
      </c>
      <c r="S55" s="49">
        <v>71.400000000000006</v>
      </c>
      <c r="T55" s="48">
        <v>1</v>
      </c>
      <c r="U55" s="49">
        <v>14.3</v>
      </c>
      <c r="V55" s="48">
        <v>6</v>
      </c>
      <c r="W55" s="49">
        <v>85.7</v>
      </c>
      <c r="X55" s="48" t="s">
        <v>0</v>
      </c>
      <c r="Y55" s="49" t="s">
        <v>0</v>
      </c>
      <c r="Z55" s="48">
        <v>7</v>
      </c>
      <c r="AA55" s="49">
        <v>100</v>
      </c>
    </row>
    <row r="56" spans="1:27" x14ac:dyDescent="0.25">
      <c r="A56" s="137" t="s">
        <v>262</v>
      </c>
      <c r="B56" s="48" t="s">
        <v>0</v>
      </c>
      <c r="C56" s="49" t="s">
        <v>0</v>
      </c>
      <c r="D56" s="48" t="s">
        <v>0</v>
      </c>
      <c r="E56" s="49" t="s">
        <v>0</v>
      </c>
      <c r="F56" s="48">
        <v>5</v>
      </c>
      <c r="G56" s="49">
        <v>14.7</v>
      </c>
      <c r="H56" s="48">
        <v>3</v>
      </c>
      <c r="I56" s="49">
        <v>8.8000000000000007</v>
      </c>
      <c r="J56" s="48">
        <v>8</v>
      </c>
      <c r="K56" s="49">
        <v>23.5</v>
      </c>
      <c r="L56" s="48">
        <v>9</v>
      </c>
      <c r="M56" s="49">
        <v>26.5</v>
      </c>
      <c r="N56" s="48">
        <v>9</v>
      </c>
      <c r="O56" s="49">
        <v>26.5</v>
      </c>
      <c r="P56" s="48">
        <v>13</v>
      </c>
      <c r="Q56" s="49">
        <v>38.200000000000003</v>
      </c>
      <c r="R56" s="48">
        <v>21</v>
      </c>
      <c r="S56" s="49">
        <v>61.8</v>
      </c>
      <c r="T56" s="48">
        <v>4</v>
      </c>
      <c r="U56" s="49">
        <v>11.8</v>
      </c>
      <c r="V56" s="48">
        <v>30</v>
      </c>
      <c r="W56" s="49">
        <v>88.2</v>
      </c>
      <c r="X56" s="48" t="s">
        <v>0</v>
      </c>
      <c r="Y56" s="49" t="s">
        <v>0</v>
      </c>
      <c r="Z56" s="48">
        <v>34</v>
      </c>
      <c r="AA56" s="49">
        <v>100</v>
      </c>
    </row>
    <row r="57" spans="1:27" x14ac:dyDescent="0.25">
      <c r="A57" s="137" t="s">
        <v>263</v>
      </c>
      <c r="B57" s="48">
        <v>1</v>
      </c>
      <c r="C57" s="49">
        <v>11.1</v>
      </c>
      <c r="D57" s="48">
        <v>1</v>
      </c>
      <c r="E57" s="49">
        <v>11.1</v>
      </c>
      <c r="F57" s="48" t="s">
        <v>0</v>
      </c>
      <c r="G57" s="49" t="s">
        <v>0</v>
      </c>
      <c r="H57" s="48" t="s">
        <v>0</v>
      </c>
      <c r="I57" s="49" t="s">
        <v>0</v>
      </c>
      <c r="J57" s="48" t="s">
        <v>0</v>
      </c>
      <c r="K57" s="49" t="s">
        <v>0</v>
      </c>
      <c r="L57" s="48">
        <v>2</v>
      </c>
      <c r="M57" s="49">
        <v>22.2</v>
      </c>
      <c r="N57" s="48">
        <v>5</v>
      </c>
      <c r="O57" s="49">
        <v>55.6</v>
      </c>
      <c r="P57" s="48">
        <v>4</v>
      </c>
      <c r="Q57" s="49">
        <v>44.4</v>
      </c>
      <c r="R57" s="48">
        <v>5</v>
      </c>
      <c r="S57" s="49">
        <v>55.6</v>
      </c>
      <c r="T57" s="48">
        <v>4</v>
      </c>
      <c r="U57" s="49">
        <v>44.4</v>
      </c>
      <c r="V57" s="48">
        <v>5</v>
      </c>
      <c r="W57" s="49">
        <v>55.6</v>
      </c>
      <c r="X57" s="48" t="s">
        <v>0</v>
      </c>
      <c r="Y57" s="49" t="s">
        <v>0</v>
      </c>
      <c r="Z57" s="48">
        <v>9</v>
      </c>
      <c r="AA57" s="49">
        <v>100</v>
      </c>
    </row>
    <row r="58" spans="1:27" x14ac:dyDescent="0.25">
      <c r="A58" s="137" t="s">
        <v>264</v>
      </c>
      <c r="B58" s="48">
        <v>9</v>
      </c>
      <c r="C58" s="49">
        <v>6.4</v>
      </c>
      <c r="D58" s="48">
        <v>7</v>
      </c>
      <c r="E58" s="49">
        <v>5</v>
      </c>
      <c r="F58" s="48">
        <v>7</v>
      </c>
      <c r="G58" s="49">
        <v>5</v>
      </c>
      <c r="H58" s="48">
        <v>20</v>
      </c>
      <c r="I58" s="49">
        <v>14.3</v>
      </c>
      <c r="J58" s="48">
        <v>34</v>
      </c>
      <c r="K58" s="49">
        <v>24.3</v>
      </c>
      <c r="L58" s="48">
        <v>32</v>
      </c>
      <c r="M58" s="49">
        <v>22.9</v>
      </c>
      <c r="N58" s="48">
        <v>31</v>
      </c>
      <c r="O58" s="49">
        <v>22.1</v>
      </c>
      <c r="P58" s="48">
        <v>53</v>
      </c>
      <c r="Q58" s="49">
        <v>37.9</v>
      </c>
      <c r="R58" s="48">
        <v>87</v>
      </c>
      <c r="S58" s="49">
        <v>62.1</v>
      </c>
      <c r="T58" s="48">
        <v>30</v>
      </c>
      <c r="U58" s="49">
        <v>21.4</v>
      </c>
      <c r="V58" s="48">
        <v>110</v>
      </c>
      <c r="W58" s="49">
        <v>78.599999999999994</v>
      </c>
      <c r="X58" s="48" t="s">
        <v>0</v>
      </c>
      <c r="Y58" s="49" t="s">
        <v>0</v>
      </c>
      <c r="Z58" s="48">
        <v>140</v>
      </c>
      <c r="AA58" s="49">
        <v>100</v>
      </c>
    </row>
    <row r="59" spans="1:27" x14ac:dyDescent="0.25">
      <c r="A59" s="137" t="s">
        <v>265</v>
      </c>
      <c r="B59" s="51">
        <v>1</v>
      </c>
      <c r="C59" s="52">
        <v>3</v>
      </c>
      <c r="D59" s="51">
        <v>1</v>
      </c>
      <c r="E59" s="52">
        <v>3</v>
      </c>
      <c r="F59" s="51">
        <v>3</v>
      </c>
      <c r="G59" s="52">
        <v>9.1</v>
      </c>
      <c r="H59" s="51">
        <v>3</v>
      </c>
      <c r="I59" s="52">
        <v>9.1</v>
      </c>
      <c r="J59" s="51">
        <v>9</v>
      </c>
      <c r="K59" s="52">
        <v>27.3</v>
      </c>
      <c r="L59" s="51">
        <v>9</v>
      </c>
      <c r="M59" s="52">
        <v>27.3</v>
      </c>
      <c r="N59" s="51">
        <v>7</v>
      </c>
      <c r="O59" s="52">
        <v>21.2</v>
      </c>
      <c r="P59" s="51">
        <v>14</v>
      </c>
      <c r="Q59" s="52">
        <v>42.4</v>
      </c>
      <c r="R59" s="51">
        <v>19</v>
      </c>
      <c r="S59" s="52">
        <v>57.6</v>
      </c>
      <c r="T59" s="51">
        <v>11</v>
      </c>
      <c r="U59" s="52">
        <v>33.299999999999997</v>
      </c>
      <c r="V59" s="51">
        <v>22</v>
      </c>
      <c r="W59" s="52">
        <v>66.7</v>
      </c>
      <c r="X59" s="51" t="s">
        <v>0</v>
      </c>
      <c r="Y59" s="52" t="s">
        <v>0</v>
      </c>
      <c r="Z59" s="51">
        <v>33</v>
      </c>
      <c r="AA59" s="52">
        <v>100</v>
      </c>
    </row>
    <row r="60" spans="1:27" x14ac:dyDescent="0.25">
      <c r="A60" s="137" t="s">
        <v>266</v>
      </c>
      <c r="B60" s="48">
        <v>1</v>
      </c>
      <c r="C60" s="49">
        <v>5</v>
      </c>
      <c r="D60" s="48">
        <v>1</v>
      </c>
      <c r="E60" s="49">
        <v>5</v>
      </c>
      <c r="F60" s="48">
        <v>1</v>
      </c>
      <c r="G60" s="49">
        <v>5</v>
      </c>
      <c r="H60" s="48">
        <v>2</v>
      </c>
      <c r="I60" s="49">
        <v>10</v>
      </c>
      <c r="J60" s="48">
        <v>3</v>
      </c>
      <c r="K60" s="49">
        <v>15</v>
      </c>
      <c r="L60" s="48">
        <v>5</v>
      </c>
      <c r="M60" s="49">
        <v>25</v>
      </c>
      <c r="N60" s="48">
        <v>7</v>
      </c>
      <c r="O60" s="49">
        <v>35</v>
      </c>
      <c r="P60" s="48">
        <v>7</v>
      </c>
      <c r="Q60" s="49">
        <v>35</v>
      </c>
      <c r="R60" s="48">
        <v>13</v>
      </c>
      <c r="S60" s="49">
        <v>65</v>
      </c>
      <c r="T60" s="48">
        <v>8</v>
      </c>
      <c r="U60" s="49">
        <v>40</v>
      </c>
      <c r="V60" s="48">
        <v>12</v>
      </c>
      <c r="W60" s="49">
        <v>60</v>
      </c>
      <c r="X60" s="48" t="s">
        <v>0</v>
      </c>
      <c r="Y60" s="49" t="s">
        <v>0</v>
      </c>
      <c r="Z60" s="48">
        <v>20</v>
      </c>
      <c r="AA60" s="49">
        <v>100</v>
      </c>
    </row>
    <row r="61" spans="1:27" x14ac:dyDescent="0.25">
      <c r="A61" s="137" t="s">
        <v>267</v>
      </c>
      <c r="B61" s="48">
        <v>3</v>
      </c>
      <c r="C61" s="49">
        <v>1.8</v>
      </c>
      <c r="D61" s="48">
        <v>4</v>
      </c>
      <c r="E61" s="49">
        <v>2.4</v>
      </c>
      <c r="F61" s="48">
        <v>9</v>
      </c>
      <c r="G61" s="49">
        <v>5.4</v>
      </c>
      <c r="H61" s="48">
        <v>16</v>
      </c>
      <c r="I61" s="49">
        <v>9.5</v>
      </c>
      <c r="J61" s="48">
        <v>31</v>
      </c>
      <c r="K61" s="49">
        <v>18.5</v>
      </c>
      <c r="L61" s="48">
        <v>40</v>
      </c>
      <c r="M61" s="49">
        <v>23.8</v>
      </c>
      <c r="N61" s="48">
        <v>65</v>
      </c>
      <c r="O61" s="49">
        <v>38.700000000000003</v>
      </c>
      <c r="P61" s="48">
        <v>44</v>
      </c>
      <c r="Q61" s="49">
        <v>26.2</v>
      </c>
      <c r="R61" s="48">
        <v>124</v>
      </c>
      <c r="S61" s="49">
        <v>73.8</v>
      </c>
      <c r="T61" s="48">
        <v>30</v>
      </c>
      <c r="U61" s="49">
        <v>17.899999999999999</v>
      </c>
      <c r="V61" s="48">
        <v>138</v>
      </c>
      <c r="W61" s="49">
        <v>82.1</v>
      </c>
      <c r="X61" s="48" t="s">
        <v>0</v>
      </c>
      <c r="Y61" s="49" t="s">
        <v>0</v>
      </c>
      <c r="Z61" s="48">
        <v>168</v>
      </c>
      <c r="AA61" s="49">
        <v>100</v>
      </c>
    </row>
    <row r="62" spans="1:27" x14ac:dyDescent="0.25">
      <c r="A62" s="137" t="s">
        <v>268</v>
      </c>
      <c r="B62" s="48" t="s">
        <v>0</v>
      </c>
      <c r="C62" s="49" t="s">
        <v>0</v>
      </c>
      <c r="D62" s="48" t="s">
        <v>0</v>
      </c>
      <c r="E62" s="49" t="s">
        <v>0</v>
      </c>
      <c r="F62" s="48">
        <v>1</v>
      </c>
      <c r="G62" s="49">
        <v>100</v>
      </c>
      <c r="H62" s="48" t="s">
        <v>0</v>
      </c>
      <c r="I62" s="49" t="s">
        <v>0</v>
      </c>
      <c r="J62" s="48" t="s">
        <v>0</v>
      </c>
      <c r="K62" s="49" t="s">
        <v>0</v>
      </c>
      <c r="L62" s="48" t="s">
        <v>0</v>
      </c>
      <c r="M62" s="49" t="s">
        <v>0</v>
      </c>
      <c r="N62" s="48" t="s">
        <v>0</v>
      </c>
      <c r="O62" s="49" t="s">
        <v>0</v>
      </c>
      <c r="P62" s="48" t="s">
        <v>0</v>
      </c>
      <c r="Q62" s="49" t="s">
        <v>0</v>
      </c>
      <c r="R62" s="48">
        <v>1</v>
      </c>
      <c r="S62" s="49">
        <v>100</v>
      </c>
      <c r="T62" s="48" t="s">
        <v>0</v>
      </c>
      <c r="U62" s="49" t="s">
        <v>0</v>
      </c>
      <c r="V62" s="48">
        <v>1</v>
      </c>
      <c r="W62" s="49">
        <v>100</v>
      </c>
      <c r="X62" s="48" t="s">
        <v>0</v>
      </c>
      <c r="Y62" s="49" t="s">
        <v>0</v>
      </c>
      <c r="Z62" s="48">
        <v>1</v>
      </c>
      <c r="AA62" s="49">
        <v>100</v>
      </c>
    </row>
    <row r="63" spans="1:27" x14ac:dyDescent="0.25">
      <c r="A63" s="137" t="s">
        <v>269</v>
      </c>
      <c r="B63" s="48" t="s">
        <v>0</v>
      </c>
      <c r="C63" s="49" t="s">
        <v>0</v>
      </c>
      <c r="D63" s="48" t="s">
        <v>0</v>
      </c>
      <c r="E63" s="49" t="s">
        <v>0</v>
      </c>
      <c r="F63" s="48" t="s">
        <v>0</v>
      </c>
      <c r="G63" s="49" t="s">
        <v>0</v>
      </c>
      <c r="H63" s="48">
        <v>1</v>
      </c>
      <c r="I63" s="49">
        <v>14.3</v>
      </c>
      <c r="J63" s="48">
        <v>1</v>
      </c>
      <c r="K63" s="49">
        <v>14.3</v>
      </c>
      <c r="L63" s="48">
        <v>2</v>
      </c>
      <c r="M63" s="49">
        <v>28.6</v>
      </c>
      <c r="N63" s="48">
        <v>3</v>
      </c>
      <c r="O63" s="49">
        <v>42.9</v>
      </c>
      <c r="P63" s="48">
        <v>4</v>
      </c>
      <c r="Q63" s="49">
        <v>57.1</v>
      </c>
      <c r="R63" s="48">
        <v>3</v>
      </c>
      <c r="S63" s="49">
        <v>42.9</v>
      </c>
      <c r="T63" s="48">
        <v>2</v>
      </c>
      <c r="U63" s="49">
        <v>28.6</v>
      </c>
      <c r="V63" s="48">
        <v>5</v>
      </c>
      <c r="W63" s="49">
        <v>71.400000000000006</v>
      </c>
      <c r="X63" s="48" t="s">
        <v>0</v>
      </c>
      <c r="Y63" s="49" t="s">
        <v>0</v>
      </c>
      <c r="Z63" s="48">
        <v>7</v>
      </c>
      <c r="AA63" s="49">
        <v>100</v>
      </c>
    </row>
    <row r="64" spans="1:27" x14ac:dyDescent="0.25">
      <c r="A64" s="137" t="s">
        <v>270</v>
      </c>
      <c r="B64" s="48">
        <v>4</v>
      </c>
      <c r="C64" s="49">
        <v>16</v>
      </c>
      <c r="D64" s="48">
        <v>2</v>
      </c>
      <c r="E64" s="49">
        <v>8</v>
      </c>
      <c r="F64" s="48">
        <v>2</v>
      </c>
      <c r="G64" s="49">
        <v>8</v>
      </c>
      <c r="H64" s="48">
        <v>5</v>
      </c>
      <c r="I64" s="49">
        <v>20</v>
      </c>
      <c r="J64" s="48">
        <v>3</v>
      </c>
      <c r="K64" s="49">
        <v>12</v>
      </c>
      <c r="L64" s="48">
        <v>6</v>
      </c>
      <c r="M64" s="49">
        <v>24</v>
      </c>
      <c r="N64" s="48">
        <v>3</v>
      </c>
      <c r="O64" s="49">
        <v>12</v>
      </c>
      <c r="P64" s="48">
        <v>11</v>
      </c>
      <c r="Q64" s="49">
        <v>44</v>
      </c>
      <c r="R64" s="48">
        <v>14</v>
      </c>
      <c r="S64" s="49">
        <v>56</v>
      </c>
      <c r="T64" s="48">
        <v>4</v>
      </c>
      <c r="U64" s="49">
        <v>16</v>
      </c>
      <c r="V64" s="48">
        <v>21</v>
      </c>
      <c r="W64" s="49">
        <v>84</v>
      </c>
      <c r="X64" s="48" t="s">
        <v>0</v>
      </c>
      <c r="Y64" s="49" t="s">
        <v>0</v>
      </c>
      <c r="Z64" s="48">
        <v>25</v>
      </c>
      <c r="AA64" s="49">
        <v>100</v>
      </c>
    </row>
    <row r="65" spans="1:27" x14ac:dyDescent="0.25">
      <c r="A65" s="137" t="s">
        <v>271</v>
      </c>
      <c r="B65" s="48" t="s">
        <v>0</v>
      </c>
      <c r="C65" s="49" t="s">
        <v>0</v>
      </c>
      <c r="D65" s="48" t="s">
        <v>0</v>
      </c>
      <c r="E65" s="49" t="s">
        <v>0</v>
      </c>
      <c r="F65" s="48" t="s">
        <v>0</v>
      </c>
      <c r="G65" s="49" t="s">
        <v>0</v>
      </c>
      <c r="H65" s="48" t="s">
        <v>0</v>
      </c>
      <c r="I65" s="49" t="s">
        <v>0</v>
      </c>
      <c r="J65" s="48" t="s">
        <v>0</v>
      </c>
      <c r="K65" s="49" t="s">
        <v>0</v>
      </c>
      <c r="L65" s="48">
        <v>1</v>
      </c>
      <c r="M65" s="49">
        <v>33.299999999999997</v>
      </c>
      <c r="N65" s="48">
        <v>2</v>
      </c>
      <c r="O65" s="49">
        <v>66.7</v>
      </c>
      <c r="P65" s="48">
        <v>1</v>
      </c>
      <c r="Q65" s="49">
        <v>33.299999999999997</v>
      </c>
      <c r="R65" s="48">
        <v>2</v>
      </c>
      <c r="S65" s="49">
        <v>66.7</v>
      </c>
      <c r="T65" s="48">
        <v>1</v>
      </c>
      <c r="U65" s="49">
        <v>33.299999999999997</v>
      </c>
      <c r="V65" s="48">
        <v>2</v>
      </c>
      <c r="W65" s="49">
        <v>66.7</v>
      </c>
      <c r="X65" s="48" t="s">
        <v>0</v>
      </c>
      <c r="Y65" s="49" t="s">
        <v>0</v>
      </c>
      <c r="Z65" s="48">
        <v>3</v>
      </c>
      <c r="AA65" s="49">
        <v>100</v>
      </c>
    </row>
    <row r="66" spans="1:27" x14ac:dyDescent="0.25">
      <c r="A66" s="137" t="s">
        <v>272</v>
      </c>
      <c r="B66" s="48" t="s">
        <v>0</v>
      </c>
      <c r="C66" s="49" t="s">
        <v>0</v>
      </c>
      <c r="D66" s="48" t="s">
        <v>0</v>
      </c>
      <c r="E66" s="49" t="s">
        <v>0</v>
      </c>
      <c r="F66" s="48">
        <v>2</v>
      </c>
      <c r="G66" s="49">
        <v>25</v>
      </c>
      <c r="H66" s="48">
        <v>2</v>
      </c>
      <c r="I66" s="49">
        <v>25</v>
      </c>
      <c r="J66" s="48">
        <v>1</v>
      </c>
      <c r="K66" s="49">
        <v>12.5</v>
      </c>
      <c r="L66" s="48">
        <v>1</v>
      </c>
      <c r="M66" s="49">
        <v>12.5</v>
      </c>
      <c r="N66" s="48">
        <v>2</v>
      </c>
      <c r="O66" s="49">
        <v>25</v>
      </c>
      <c r="P66" s="48">
        <v>3</v>
      </c>
      <c r="Q66" s="49">
        <v>37.5</v>
      </c>
      <c r="R66" s="48">
        <v>5</v>
      </c>
      <c r="S66" s="49">
        <v>62.5</v>
      </c>
      <c r="T66" s="48">
        <v>1</v>
      </c>
      <c r="U66" s="49">
        <v>12.5</v>
      </c>
      <c r="V66" s="48">
        <v>7</v>
      </c>
      <c r="W66" s="49">
        <v>87.5</v>
      </c>
      <c r="X66" s="48" t="s">
        <v>0</v>
      </c>
      <c r="Y66" s="49" t="s">
        <v>0</v>
      </c>
      <c r="Z66" s="48">
        <v>8</v>
      </c>
      <c r="AA66" s="49">
        <v>100</v>
      </c>
    </row>
    <row r="67" spans="1:27" x14ac:dyDescent="0.25">
      <c r="A67" s="137" t="s">
        <v>273</v>
      </c>
      <c r="B67" s="48">
        <v>1</v>
      </c>
      <c r="C67" s="49">
        <v>3.1</v>
      </c>
      <c r="D67" s="48">
        <v>2</v>
      </c>
      <c r="E67" s="49">
        <v>6.3</v>
      </c>
      <c r="F67" s="48">
        <v>1</v>
      </c>
      <c r="G67" s="49">
        <v>3.1</v>
      </c>
      <c r="H67" s="48">
        <v>6</v>
      </c>
      <c r="I67" s="49">
        <v>18.8</v>
      </c>
      <c r="J67" s="48">
        <v>8</v>
      </c>
      <c r="K67" s="49">
        <v>25</v>
      </c>
      <c r="L67" s="48">
        <v>9</v>
      </c>
      <c r="M67" s="49">
        <v>28.1</v>
      </c>
      <c r="N67" s="48">
        <v>5</v>
      </c>
      <c r="O67" s="49">
        <v>15.6</v>
      </c>
      <c r="P67" s="48">
        <v>14</v>
      </c>
      <c r="Q67" s="49">
        <v>43.8</v>
      </c>
      <c r="R67" s="48">
        <v>18</v>
      </c>
      <c r="S67" s="49">
        <v>56.3</v>
      </c>
      <c r="T67" s="48">
        <v>10</v>
      </c>
      <c r="U67" s="49">
        <v>31.3</v>
      </c>
      <c r="V67" s="48">
        <v>21</v>
      </c>
      <c r="W67" s="49">
        <v>65.599999999999994</v>
      </c>
      <c r="X67" s="48">
        <v>1</v>
      </c>
      <c r="Y67" s="49">
        <v>3.1</v>
      </c>
      <c r="Z67" s="48">
        <v>32</v>
      </c>
      <c r="AA67" s="49">
        <v>100</v>
      </c>
    </row>
    <row r="68" spans="1:27" x14ac:dyDescent="0.25">
      <c r="A68" s="137" t="s">
        <v>274</v>
      </c>
      <c r="B68" s="51">
        <v>1</v>
      </c>
      <c r="C68" s="52">
        <v>5.3</v>
      </c>
      <c r="D68" s="51">
        <v>1</v>
      </c>
      <c r="E68" s="52">
        <v>5.3</v>
      </c>
      <c r="F68" s="51">
        <v>2</v>
      </c>
      <c r="G68" s="52">
        <v>10.5</v>
      </c>
      <c r="H68" s="51" t="s">
        <v>0</v>
      </c>
      <c r="I68" s="52" t="s">
        <v>0</v>
      </c>
      <c r="J68" s="51">
        <v>4</v>
      </c>
      <c r="K68" s="52">
        <v>21.1</v>
      </c>
      <c r="L68" s="51">
        <v>3</v>
      </c>
      <c r="M68" s="52">
        <v>15.8</v>
      </c>
      <c r="N68" s="51">
        <v>8</v>
      </c>
      <c r="O68" s="52">
        <v>42.1</v>
      </c>
      <c r="P68" s="51">
        <v>4</v>
      </c>
      <c r="Q68" s="52">
        <v>21.1</v>
      </c>
      <c r="R68" s="51">
        <v>15</v>
      </c>
      <c r="S68" s="52">
        <v>78.900000000000006</v>
      </c>
      <c r="T68" s="51">
        <v>6</v>
      </c>
      <c r="U68" s="52">
        <v>31.6</v>
      </c>
      <c r="V68" s="51">
        <v>13</v>
      </c>
      <c r="W68" s="52">
        <v>68.400000000000006</v>
      </c>
      <c r="X68" s="51" t="s">
        <v>0</v>
      </c>
      <c r="Y68" s="52" t="s">
        <v>0</v>
      </c>
      <c r="Z68" s="51">
        <v>19</v>
      </c>
      <c r="AA68" s="52">
        <v>100</v>
      </c>
    </row>
    <row r="69" spans="1:27" x14ac:dyDescent="0.25">
      <c r="A69" s="137" t="s">
        <v>275</v>
      </c>
      <c r="B69" s="48" t="s">
        <v>0</v>
      </c>
      <c r="C69" s="49" t="s">
        <v>0</v>
      </c>
      <c r="D69" s="48">
        <v>1</v>
      </c>
      <c r="E69" s="49">
        <v>12.5</v>
      </c>
      <c r="F69" s="48">
        <v>1</v>
      </c>
      <c r="G69" s="49">
        <v>12.5</v>
      </c>
      <c r="H69" s="48">
        <v>1</v>
      </c>
      <c r="I69" s="49">
        <v>12.5</v>
      </c>
      <c r="J69" s="48">
        <v>1</v>
      </c>
      <c r="K69" s="49">
        <v>12.5</v>
      </c>
      <c r="L69" s="48">
        <v>4</v>
      </c>
      <c r="M69" s="49">
        <v>50</v>
      </c>
      <c r="N69" s="48" t="s">
        <v>0</v>
      </c>
      <c r="O69" s="49" t="s">
        <v>0</v>
      </c>
      <c r="P69" s="48">
        <v>5</v>
      </c>
      <c r="Q69" s="49">
        <v>62.5</v>
      </c>
      <c r="R69" s="48">
        <v>3</v>
      </c>
      <c r="S69" s="49">
        <v>37.5</v>
      </c>
      <c r="T69" s="48">
        <v>2</v>
      </c>
      <c r="U69" s="49">
        <v>25</v>
      </c>
      <c r="V69" s="48">
        <v>6</v>
      </c>
      <c r="W69" s="49">
        <v>75</v>
      </c>
      <c r="X69" s="48" t="s">
        <v>0</v>
      </c>
      <c r="Y69" s="49" t="s">
        <v>0</v>
      </c>
      <c r="Z69" s="48">
        <v>8</v>
      </c>
      <c r="AA69" s="49">
        <v>100</v>
      </c>
    </row>
    <row r="70" spans="1:27" x14ac:dyDescent="0.25">
      <c r="A70" s="137" t="s">
        <v>11</v>
      </c>
      <c r="B70" s="48">
        <v>1</v>
      </c>
      <c r="C70" s="49">
        <v>2.4</v>
      </c>
      <c r="D70" s="48">
        <v>2</v>
      </c>
      <c r="E70" s="49">
        <v>4.8</v>
      </c>
      <c r="F70" s="48">
        <v>1</v>
      </c>
      <c r="G70" s="49">
        <v>2.4</v>
      </c>
      <c r="H70" s="48">
        <v>5</v>
      </c>
      <c r="I70" s="49">
        <v>11.9</v>
      </c>
      <c r="J70" s="48">
        <v>13</v>
      </c>
      <c r="K70" s="49">
        <v>31</v>
      </c>
      <c r="L70" s="48">
        <v>8</v>
      </c>
      <c r="M70" s="49">
        <v>19</v>
      </c>
      <c r="N70" s="48">
        <v>12</v>
      </c>
      <c r="O70" s="49">
        <v>28.6</v>
      </c>
      <c r="P70" s="48">
        <v>16</v>
      </c>
      <c r="Q70" s="49">
        <v>38.1</v>
      </c>
      <c r="R70" s="48">
        <v>26</v>
      </c>
      <c r="S70" s="49">
        <v>61.9</v>
      </c>
      <c r="T70" s="48">
        <v>12</v>
      </c>
      <c r="U70" s="49">
        <v>28.6</v>
      </c>
      <c r="V70" s="48">
        <v>30</v>
      </c>
      <c r="W70" s="49">
        <v>71.400000000000006</v>
      </c>
      <c r="X70" s="48" t="s">
        <v>0</v>
      </c>
      <c r="Y70" s="49" t="s">
        <v>0</v>
      </c>
      <c r="Z70" s="48">
        <v>42</v>
      </c>
      <c r="AA70" s="49">
        <v>100</v>
      </c>
    </row>
    <row r="71" spans="1:27" x14ac:dyDescent="0.25">
      <c r="A71" s="137" t="s">
        <v>276</v>
      </c>
      <c r="B71" s="48" t="s">
        <v>0</v>
      </c>
      <c r="C71" s="49" t="s">
        <v>0</v>
      </c>
      <c r="D71" s="48" t="s">
        <v>0</v>
      </c>
      <c r="E71" s="49" t="s">
        <v>0</v>
      </c>
      <c r="F71" s="48">
        <v>1</v>
      </c>
      <c r="G71" s="49">
        <v>50</v>
      </c>
      <c r="H71" s="48">
        <v>1</v>
      </c>
      <c r="I71" s="49">
        <v>50</v>
      </c>
      <c r="J71" s="48" t="s">
        <v>0</v>
      </c>
      <c r="K71" s="49" t="s">
        <v>0</v>
      </c>
      <c r="L71" s="48" t="s">
        <v>0</v>
      </c>
      <c r="M71" s="49" t="s">
        <v>0</v>
      </c>
      <c r="N71" s="48" t="s">
        <v>0</v>
      </c>
      <c r="O71" s="49" t="s">
        <v>0</v>
      </c>
      <c r="P71" s="48">
        <v>2</v>
      </c>
      <c r="Q71" s="49">
        <v>100</v>
      </c>
      <c r="R71" s="48" t="s">
        <v>0</v>
      </c>
      <c r="S71" s="49" t="s">
        <v>0</v>
      </c>
      <c r="T71" s="48" t="s">
        <v>0</v>
      </c>
      <c r="U71" s="49" t="s">
        <v>0</v>
      </c>
      <c r="V71" s="48">
        <v>2</v>
      </c>
      <c r="W71" s="49">
        <v>100</v>
      </c>
      <c r="X71" s="48" t="s">
        <v>0</v>
      </c>
      <c r="Y71" s="49" t="s">
        <v>0</v>
      </c>
      <c r="Z71" s="48">
        <v>2</v>
      </c>
      <c r="AA71" s="49">
        <v>100</v>
      </c>
    </row>
    <row r="72" spans="1:27" x14ac:dyDescent="0.25">
      <c r="A72" s="137" t="s">
        <v>277</v>
      </c>
      <c r="B72" s="48">
        <v>1</v>
      </c>
      <c r="C72" s="49">
        <v>5.6</v>
      </c>
      <c r="D72" s="48" t="s">
        <v>0</v>
      </c>
      <c r="E72" s="49" t="s">
        <v>0</v>
      </c>
      <c r="F72" s="48">
        <v>1</v>
      </c>
      <c r="G72" s="49">
        <v>5.6</v>
      </c>
      <c r="H72" s="48">
        <v>1</v>
      </c>
      <c r="I72" s="49">
        <v>5.6</v>
      </c>
      <c r="J72" s="48">
        <v>4</v>
      </c>
      <c r="K72" s="49">
        <v>22.2</v>
      </c>
      <c r="L72" s="48">
        <v>7</v>
      </c>
      <c r="M72" s="49">
        <v>38.9</v>
      </c>
      <c r="N72" s="48">
        <v>4</v>
      </c>
      <c r="O72" s="49">
        <v>22.2</v>
      </c>
      <c r="P72" s="48">
        <v>3</v>
      </c>
      <c r="Q72" s="49">
        <v>16.7</v>
      </c>
      <c r="R72" s="48">
        <v>15</v>
      </c>
      <c r="S72" s="49">
        <v>83.3</v>
      </c>
      <c r="T72" s="48">
        <v>8</v>
      </c>
      <c r="U72" s="49">
        <v>44.4</v>
      </c>
      <c r="V72" s="48">
        <v>10</v>
      </c>
      <c r="W72" s="49">
        <v>55.6</v>
      </c>
      <c r="X72" s="48" t="s">
        <v>0</v>
      </c>
      <c r="Y72" s="49" t="s">
        <v>0</v>
      </c>
      <c r="Z72" s="48">
        <v>18</v>
      </c>
      <c r="AA72" s="49">
        <v>100</v>
      </c>
    </row>
    <row r="73" spans="1:27" x14ac:dyDescent="0.25">
      <c r="A73" s="137" t="s">
        <v>278</v>
      </c>
      <c r="B73" s="48" t="s">
        <v>0</v>
      </c>
      <c r="C73" s="49" t="s">
        <v>0</v>
      </c>
      <c r="D73" s="48">
        <v>1</v>
      </c>
      <c r="E73" s="49">
        <v>2.4</v>
      </c>
      <c r="F73" s="48">
        <v>1</v>
      </c>
      <c r="G73" s="49">
        <v>2.4</v>
      </c>
      <c r="H73" s="48">
        <v>4</v>
      </c>
      <c r="I73" s="49">
        <v>9.8000000000000007</v>
      </c>
      <c r="J73" s="48">
        <v>6</v>
      </c>
      <c r="K73" s="49">
        <v>14.6</v>
      </c>
      <c r="L73" s="48">
        <v>10</v>
      </c>
      <c r="M73" s="49">
        <v>24.4</v>
      </c>
      <c r="N73" s="48">
        <v>19</v>
      </c>
      <c r="O73" s="49">
        <v>46.3</v>
      </c>
      <c r="P73" s="48">
        <v>9</v>
      </c>
      <c r="Q73" s="49">
        <v>22</v>
      </c>
      <c r="R73" s="48">
        <v>32</v>
      </c>
      <c r="S73" s="49">
        <v>78</v>
      </c>
      <c r="T73" s="48">
        <v>14</v>
      </c>
      <c r="U73" s="49">
        <v>34.1</v>
      </c>
      <c r="V73" s="48">
        <v>27</v>
      </c>
      <c r="W73" s="49">
        <v>65.900000000000006</v>
      </c>
      <c r="X73" s="48" t="s">
        <v>0</v>
      </c>
      <c r="Y73" s="49" t="s">
        <v>0</v>
      </c>
      <c r="Z73" s="48">
        <v>41</v>
      </c>
      <c r="AA73" s="49">
        <v>100</v>
      </c>
    </row>
    <row r="74" spans="1:27" x14ac:dyDescent="0.25">
      <c r="A74" s="137" t="s">
        <v>279</v>
      </c>
      <c r="B74" s="48">
        <v>5</v>
      </c>
      <c r="C74" s="49">
        <v>10.6</v>
      </c>
      <c r="D74" s="48">
        <v>2</v>
      </c>
      <c r="E74" s="49">
        <v>4.3</v>
      </c>
      <c r="F74" s="48">
        <v>3</v>
      </c>
      <c r="G74" s="49">
        <v>6.4</v>
      </c>
      <c r="H74" s="48">
        <v>4</v>
      </c>
      <c r="I74" s="49">
        <v>8.5</v>
      </c>
      <c r="J74" s="48">
        <v>11</v>
      </c>
      <c r="K74" s="49">
        <v>23.4</v>
      </c>
      <c r="L74" s="48">
        <v>12</v>
      </c>
      <c r="M74" s="49">
        <v>25.5</v>
      </c>
      <c r="N74" s="48">
        <v>10</v>
      </c>
      <c r="O74" s="49">
        <v>21.3</v>
      </c>
      <c r="P74" s="48">
        <v>18</v>
      </c>
      <c r="Q74" s="49">
        <v>38.299999999999997</v>
      </c>
      <c r="R74" s="48">
        <v>29</v>
      </c>
      <c r="S74" s="49">
        <v>61.7</v>
      </c>
      <c r="T74" s="48">
        <v>5</v>
      </c>
      <c r="U74" s="49">
        <v>10.6</v>
      </c>
      <c r="V74" s="48">
        <v>41</v>
      </c>
      <c r="W74" s="49">
        <v>87.2</v>
      </c>
      <c r="X74" s="48">
        <v>1</v>
      </c>
      <c r="Y74" s="49">
        <v>2.1</v>
      </c>
      <c r="Z74" s="48">
        <v>47</v>
      </c>
      <c r="AA74" s="49">
        <v>100</v>
      </c>
    </row>
    <row r="75" spans="1:27" x14ac:dyDescent="0.25">
      <c r="A75" s="137" t="s">
        <v>280</v>
      </c>
      <c r="B75" s="48">
        <v>2</v>
      </c>
      <c r="C75" s="49">
        <v>14.3</v>
      </c>
      <c r="D75" s="48" t="s">
        <v>0</v>
      </c>
      <c r="E75" s="49" t="s">
        <v>0</v>
      </c>
      <c r="F75" s="48">
        <v>1</v>
      </c>
      <c r="G75" s="49">
        <v>7.1</v>
      </c>
      <c r="H75" s="48">
        <v>3</v>
      </c>
      <c r="I75" s="49">
        <v>21.4</v>
      </c>
      <c r="J75" s="48">
        <v>2</v>
      </c>
      <c r="K75" s="49">
        <v>14.3</v>
      </c>
      <c r="L75" s="48">
        <v>3</v>
      </c>
      <c r="M75" s="49">
        <v>21.4</v>
      </c>
      <c r="N75" s="48">
        <v>3</v>
      </c>
      <c r="O75" s="49">
        <v>21.4</v>
      </c>
      <c r="P75" s="48">
        <v>3</v>
      </c>
      <c r="Q75" s="49">
        <v>21.4</v>
      </c>
      <c r="R75" s="48">
        <v>11</v>
      </c>
      <c r="S75" s="49">
        <v>78.599999999999994</v>
      </c>
      <c r="T75" s="48">
        <v>5</v>
      </c>
      <c r="U75" s="49">
        <v>35.700000000000003</v>
      </c>
      <c r="V75" s="48">
        <v>9</v>
      </c>
      <c r="W75" s="49">
        <v>64.3</v>
      </c>
      <c r="X75" s="48" t="s">
        <v>0</v>
      </c>
      <c r="Y75" s="49" t="s">
        <v>0</v>
      </c>
      <c r="Z75" s="48">
        <v>14</v>
      </c>
      <c r="AA75" s="49">
        <v>100</v>
      </c>
    </row>
    <row r="76" spans="1:27" x14ac:dyDescent="0.25">
      <c r="A76" s="137" t="s">
        <v>281</v>
      </c>
      <c r="B76" s="48">
        <v>3</v>
      </c>
      <c r="C76" s="49">
        <v>8.1</v>
      </c>
      <c r="D76" s="48">
        <v>1</v>
      </c>
      <c r="E76" s="49">
        <v>2.7</v>
      </c>
      <c r="F76" s="48">
        <v>1</v>
      </c>
      <c r="G76" s="49">
        <v>2.7</v>
      </c>
      <c r="H76" s="48">
        <v>6</v>
      </c>
      <c r="I76" s="49">
        <v>16.2</v>
      </c>
      <c r="J76" s="48">
        <v>9</v>
      </c>
      <c r="K76" s="49">
        <v>24.3</v>
      </c>
      <c r="L76" s="48">
        <v>10</v>
      </c>
      <c r="M76" s="49">
        <v>27</v>
      </c>
      <c r="N76" s="48">
        <v>7</v>
      </c>
      <c r="O76" s="49">
        <v>18.899999999999999</v>
      </c>
      <c r="P76" s="48">
        <v>7</v>
      </c>
      <c r="Q76" s="49">
        <v>18.899999999999999</v>
      </c>
      <c r="R76" s="48">
        <v>30</v>
      </c>
      <c r="S76" s="49">
        <v>81.099999999999994</v>
      </c>
      <c r="T76" s="48">
        <v>9</v>
      </c>
      <c r="U76" s="49">
        <v>24.3</v>
      </c>
      <c r="V76" s="48">
        <v>28</v>
      </c>
      <c r="W76" s="49">
        <v>75.7</v>
      </c>
      <c r="X76" s="48" t="s">
        <v>0</v>
      </c>
      <c r="Y76" s="49" t="s">
        <v>0</v>
      </c>
      <c r="Z76" s="48">
        <v>37</v>
      </c>
      <c r="AA76" s="49">
        <v>100</v>
      </c>
    </row>
    <row r="77" spans="1:27" x14ac:dyDescent="0.25">
      <c r="A77" s="137" t="s">
        <v>282</v>
      </c>
      <c r="B77" s="51">
        <v>1</v>
      </c>
      <c r="C77" s="52">
        <v>4.2</v>
      </c>
      <c r="D77" s="51" t="s">
        <v>0</v>
      </c>
      <c r="E77" s="52" t="s">
        <v>0</v>
      </c>
      <c r="F77" s="51">
        <v>1</v>
      </c>
      <c r="G77" s="52">
        <v>4.2</v>
      </c>
      <c r="H77" s="51">
        <v>5</v>
      </c>
      <c r="I77" s="52">
        <v>20.8</v>
      </c>
      <c r="J77" s="51">
        <v>8</v>
      </c>
      <c r="K77" s="52">
        <v>33.299999999999997</v>
      </c>
      <c r="L77" s="51">
        <v>3</v>
      </c>
      <c r="M77" s="52">
        <v>12.5</v>
      </c>
      <c r="N77" s="51">
        <v>6</v>
      </c>
      <c r="O77" s="52">
        <v>25</v>
      </c>
      <c r="P77" s="51">
        <v>3</v>
      </c>
      <c r="Q77" s="52">
        <v>12.5</v>
      </c>
      <c r="R77" s="51">
        <v>21</v>
      </c>
      <c r="S77" s="52">
        <v>87.5</v>
      </c>
      <c r="T77" s="51">
        <v>13</v>
      </c>
      <c r="U77" s="52">
        <v>54.2</v>
      </c>
      <c r="V77" s="51">
        <v>11</v>
      </c>
      <c r="W77" s="52">
        <v>45.8</v>
      </c>
      <c r="X77" s="51" t="s">
        <v>0</v>
      </c>
      <c r="Y77" s="52" t="s">
        <v>0</v>
      </c>
      <c r="Z77" s="51">
        <v>24</v>
      </c>
      <c r="AA77" s="52">
        <v>100</v>
      </c>
    </row>
    <row r="78" spans="1:27" x14ac:dyDescent="0.25">
      <c r="A78" s="137" t="s">
        <v>283</v>
      </c>
      <c r="B78" s="48">
        <v>1</v>
      </c>
      <c r="C78" s="49">
        <v>5</v>
      </c>
      <c r="D78" s="48" t="s">
        <v>0</v>
      </c>
      <c r="E78" s="49" t="s">
        <v>0</v>
      </c>
      <c r="F78" s="48">
        <v>2</v>
      </c>
      <c r="G78" s="49">
        <v>10</v>
      </c>
      <c r="H78" s="48">
        <v>1</v>
      </c>
      <c r="I78" s="49">
        <v>5</v>
      </c>
      <c r="J78" s="48">
        <v>2</v>
      </c>
      <c r="K78" s="49">
        <v>10</v>
      </c>
      <c r="L78" s="48">
        <v>6</v>
      </c>
      <c r="M78" s="49">
        <v>30</v>
      </c>
      <c r="N78" s="48">
        <v>8</v>
      </c>
      <c r="O78" s="49">
        <v>40</v>
      </c>
      <c r="P78" s="48">
        <v>8</v>
      </c>
      <c r="Q78" s="49">
        <v>40</v>
      </c>
      <c r="R78" s="48">
        <v>12</v>
      </c>
      <c r="S78" s="49">
        <v>60</v>
      </c>
      <c r="T78" s="48">
        <v>5</v>
      </c>
      <c r="U78" s="49">
        <v>25</v>
      </c>
      <c r="V78" s="48">
        <v>15</v>
      </c>
      <c r="W78" s="49">
        <v>75</v>
      </c>
      <c r="X78" s="48" t="s">
        <v>0</v>
      </c>
      <c r="Y78" s="49" t="s">
        <v>0</v>
      </c>
      <c r="Z78" s="48">
        <v>20</v>
      </c>
      <c r="AA78" s="49">
        <v>100</v>
      </c>
    </row>
    <row r="79" spans="1:27" x14ac:dyDescent="0.25">
      <c r="A79" s="137" t="s">
        <v>284</v>
      </c>
      <c r="B79" s="48">
        <v>2</v>
      </c>
      <c r="C79" s="49">
        <v>50</v>
      </c>
      <c r="D79" s="48">
        <v>1</v>
      </c>
      <c r="E79" s="49">
        <v>25</v>
      </c>
      <c r="F79" s="48" t="s">
        <v>0</v>
      </c>
      <c r="G79" s="49" t="s">
        <v>0</v>
      </c>
      <c r="H79" s="48" t="s">
        <v>0</v>
      </c>
      <c r="I79" s="49" t="s">
        <v>0</v>
      </c>
      <c r="J79" s="48" t="s">
        <v>0</v>
      </c>
      <c r="K79" s="49" t="s">
        <v>0</v>
      </c>
      <c r="L79" s="48" t="s">
        <v>0</v>
      </c>
      <c r="M79" s="49" t="s">
        <v>0</v>
      </c>
      <c r="N79" s="48">
        <v>1</v>
      </c>
      <c r="O79" s="49">
        <v>25</v>
      </c>
      <c r="P79" s="48">
        <v>4</v>
      </c>
      <c r="Q79" s="49">
        <v>100</v>
      </c>
      <c r="R79" s="48" t="s">
        <v>0</v>
      </c>
      <c r="S79" s="49" t="s">
        <v>0</v>
      </c>
      <c r="T79" s="48">
        <v>1</v>
      </c>
      <c r="U79" s="49">
        <v>25</v>
      </c>
      <c r="V79" s="48">
        <v>3</v>
      </c>
      <c r="W79" s="49">
        <v>75</v>
      </c>
      <c r="X79" s="48" t="s">
        <v>0</v>
      </c>
      <c r="Y79" s="49" t="s">
        <v>0</v>
      </c>
      <c r="Z79" s="48">
        <v>4</v>
      </c>
      <c r="AA79" s="49">
        <v>100</v>
      </c>
    </row>
    <row r="80" spans="1:27" x14ac:dyDescent="0.25">
      <c r="A80" s="137" t="s">
        <v>285</v>
      </c>
      <c r="B80" s="48">
        <v>14</v>
      </c>
      <c r="C80" s="49">
        <v>8.8000000000000007</v>
      </c>
      <c r="D80" s="48">
        <v>5</v>
      </c>
      <c r="E80" s="49">
        <v>3.1</v>
      </c>
      <c r="F80" s="48">
        <v>8</v>
      </c>
      <c r="G80" s="49">
        <v>5</v>
      </c>
      <c r="H80" s="48">
        <v>23</v>
      </c>
      <c r="I80" s="49">
        <v>14.4</v>
      </c>
      <c r="J80" s="48">
        <v>31</v>
      </c>
      <c r="K80" s="49">
        <v>19.399999999999999</v>
      </c>
      <c r="L80" s="48">
        <v>33</v>
      </c>
      <c r="M80" s="49">
        <v>20.6</v>
      </c>
      <c r="N80" s="48">
        <v>46</v>
      </c>
      <c r="O80" s="49">
        <v>28.8</v>
      </c>
      <c r="P80" s="48">
        <v>56</v>
      </c>
      <c r="Q80" s="49">
        <v>35</v>
      </c>
      <c r="R80" s="48">
        <v>104</v>
      </c>
      <c r="S80" s="49">
        <v>65</v>
      </c>
      <c r="T80" s="48">
        <v>45</v>
      </c>
      <c r="U80" s="49">
        <v>28.1</v>
      </c>
      <c r="V80" s="48">
        <v>115</v>
      </c>
      <c r="W80" s="49">
        <v>71.900000000000006</v>
      </c>
      <c r="X80" s="48" t="s">
        <v>0</v>
      </c>
      <c r="Y80" s="49" t="s">
        <v>0</v>
      </c>
      <c r="Z80" s="48">
        <v>160</v>
      </c>
      <c r="AA80" s="49">
        <v>100</v>
      </c>
    </row>
    <row r="81" spans="1:27" x14ac:dyDescent="0.25">
      <c r="A81" s="137" t="s">
        <v>286</v>
      </c>
      <c r="B81" s="48">
        <v>7</v>
      </c>
      <c r="C81" s="49">
        <v>9</v>
      </c>
      <c r="D81" s="48">
        <v>4</v>
      </c>
      <c r="E81" s="49">
        <v>5.0999999999999996</v>
      </c>
      <c r="F81" s="48">
        <v>4</v>
      </c>
      <c r="G81" s="49">
        <v>5.0999999999999996</v>
      </c>
      <c r="H81" s="48">
        <v>6</v>
      </c>
      <c r="I81" s="49">
        <v>7.7</v>
      </c>
      <c r="J81" s="48">
        <v>18</v>
      </c>
      <c r="K81" s="49">
        <v>23.1</v>
      </c>
      <c r="L81" s="48">
        <v>16</v>
      </c>
      <c r="M81" s="49">
        <v>20.5</v>
      </c>
      <c r="N81" s="48">
        <v>23</v>
      </c>
      <c r="O81" s="49">
        <v>29.5</v>
      </c>
      <c r="P81" s="48">
        <v>28</v>
      </c>
      <c r="Q81" s="49">
        <v>35.9</v>
      </c>
      <c r="R81" s="48">
        <v>50</v>
      </c>
      <c r="S81" s="49">
        <v>64.099999999999994</v>
      </c>
      <c r="T81" s="48">
        <v>25</v>
      </c>
      <c r="U81" s="49">
        <v>32.1</v>
      </c>
      <c r="V81" s="48">
        <v>53</v>
      </c>
      <c r="W81" s="49">
        <v>67.900000000000006</v>
      </c>
      <c r="X81" s="48" t="s">
        <v>0</v>
      </c>
      <c r="Y81" s="49" t="s">
        <v>0</v>
      </c>
      <c r="Z81" s="48">
        <v>78</v>
      </c>
      <c r="AA81" s="49">
        <v>100</v>
      </c>
    </row>
    <row r="82" spans="1:27" x14ac:dyDescent="0.25">
      <c r="A82" s="137" t="s">
        <v>287</v>
      </c>
      <c r="B82" s="48">
        <v>2</v>
      </c>
      <c r="C82" s="49">
        <v>14.3</v>
      </c>
      <c r="D82" s="48" t="s">
        <v>0</v>
      </c>
      <c r="E82" s="49" t="s">
        <v>0</v>
      </c>
      <c r="F82" s="48">
        <v>1</v>
      </c>
      <c r="G82" s="49">
        <v>7.1</v>
      </c>
      <c r="H82" s="48">
        <v>1</v>
      </c>
      <c r="I82" s="49">
        <v>7.1</v>
      </c>
      <c r="J82" s="48">
        <v>1</v>
      </c>
      <c r="K82" s="49">
        <v>7.1</v>
      </c>
      <c r="L82" s="48">
        <v>7</v>
      </c>
      <c r="M82" s="49">
        <v>50</v>
      </c>
      <c r="N82" s="48">
        <v>2</v>
      </c>
      <c r="O82" s="49">
        <v>14.3</v>
      </c>
      <c r="P82" s="48">
        <v>5</v>
      </c>
      <c r="Q82" s="49">
        <v>35.700000000000003</v>
      </c>
      <c r="R82" s="48">
        <v>9</v>
      </c>
      <c r="S82" s="49">
        <v>64.3</v>
      </c>
      <c r="T82" s="48">
        <v>5</v>
      </c>
      <c r="U82" s="49">
        <v>35.700000000000003</v>
      </c>
      <c r="V82" s="48">
        <v>9</v>
      </c>
      <c r="W82" s="49">
        <v>64.3</v>
      </c>
      <c r="X82" s="48" t="s">
        <v>0</v>
      </c>
      <c r="Y82" s="49" t="s">
        <v>0</v>
      </c>
      <c r="Z82" s="48">
        <v>14</v>
      </c>
      <c r="AA82" s="49">
        <v>100</v>
      </c>
    </row>
    <row r="83" spans="1:27" x14ac:dyDescent="0.25">
      <c r="A83" s="137" t="s">
        <v>288</v>
      </c>
      <c r="B83" s="48" t="s">
        <v>0</v>
      </c>
      <c r="C83" s="49" t="s">
        <v>0</v>
      </c>
      <c r="D83" s="48">
        <v>2</v>
      </c>
      <c r="E83" s="49">
        <v>7.7</v>
      </c>
      <c r="F83" s="48">
        <v>1</v>
      </c>
      <c r="G83" s="49">
        <v>3.8</v>
      </c>
      <c r="H83" s="48">
        <v>2</v>
      </c>
      <c r="I83" s="49">
        <v>7.7</v>
      </c>
      <c r="J83" s="48">
        <v>9</v>
      </c>
      <c r="K83" s="49">
        <v>34.6</v>
      </c>
      <c r="L83" s="48">
        <v>5</v>
      </c>
      <c r="M83" s="49">
        <v>19.2</v>
      </c>
      <c r="N83" s="48">
        <v>7</v>
      </c>
      <c r="O83" s="49">
        <v>26.9</v>
      </c>
      <c r="P83" s="48">
        <v>6</v>
      </c>
      <c r="Q83" s="49">
        <v>23.1</v>
      </c>
      <c r="R83" s="48">
        <v>20</v>
      </c>
      <c r="S83" s="49">
        <v>76.900000000000006</v>
      </c>
      <c r="T83" s="48">
        <v>7</v>
      </c>
      <c r="U83" s="49">
        <v>26.9</v>
      </c>
      <c r="V83" s="48">
        <v>19</v>
      </c>
      <c r="W83" s="49">
        <v>73.099999999999994</v>
      </c>
      <c r="X83" s="48" t="s">
        <v>0</v>
      </c>
      <c r="Y83" s="49" t="s">
        <v>0</v>
      </c>
      <c r="Z83" s="48">
        <v>26</v>
      </c>
      <c r="AA83" s="49">
        <v>100</v>
      </c>
    </row>
    <row r="84" spans="1:27" x14ac:dyDescent="0.25">
      <c r="A84" s="137" t="s">
        <v>289</v>
      </c>
      <c r="B84" s="48" t="s">
        <v>0</v>
      </c>
      <c r="C84" s="49" t="s">
        <v>0</v>
      </c>
      <c r="D84" s="48" t="s">
        <v>0</v>
      </c>
      <c r="E84" s="49" t="s">
        <v>0</v>
      </c>
      <c r="F84" s="48">
        <v>1</v>
      </c>
      <c r="G84" s="49">
        <v>50</v>
      </c>
      <c r="H84" s="48" t="s">
        <v>0</v>
      </c>
      <c r="I84" s="49" t="s">
        <v>0</v>
      </c>
      <c r="J84" s="48" t="s">
        <v>0</v>
      </c>
      <c r="K84" s="49" t="s">
        <v>0</v>
      </c>
      <c r="L84" s="48">
        <v>1</v>
      </c>
      <c r="M84" s="49">
        <v>50</v>
      </c>
      <c r="N84" s="48" t="s">
        <v>0</v>
      </c>
      <c r="O84" s="49" t="s">
        <v>0</v>
      </c>
      <c r="P84" s="48">
        <v>1</v>
      </c>
      <c r="Q84" s="49">
        <v>50</v>
      </c>
      <c r="R84" s="48">
        <v>1</v>
      </c>
      <c r="S84" s="49">
        <v>50</v>
      </c>
      <c r="T84" s="48">
        <v>1</v>
      </c>
      <c r="U84" s="49">
        <v>50</v>
      </c>
      <c r="V84" s="48">
        <v>1</v>
      </c>
      <c r="W84" s="49">
        <v>50</v>
      </c>
      <c r="X84" s="48" t="s">
        <v>0</v>
      </c>
      <c r="Y84" s="49" t="s">
        <v>0</v>
      </c>
      <c r="Z84" s="48">
        <v>2</v>
      </c>
      <c r="AA84" s="49">
        <v>100</v>
      </c>
    </row>
    <row r="85" spans="1:27" x14ac:dyDescent="0.25">
      <c r="A85" s="137" t="s">
        <v>290</v>
      </c>
      <c r="B85" s="48">
        <v>4</v>
      </c>
      <c r="C85" s="49">
        <v>9.5</v>
      </c>
      <c r="D85" s="48">
        <v>2</v>
      </c>
      <c r="E85" s="49">
        <v>4.8</v>
      </c>
      <c r="F85" s="48">
        <v>1</v>
      </c>
      <c r="G85" s="49">
        <v>2.4</v>
      </c>
      <c r="H85" s="48">
        <v>7</v>
      </c>
      <c r="I85" s="49">
        <v>16.7</v>
      </c>
      <c r="J85" s="48">
        <v>7</v>
      </c>
      <c r="K85" s="49">
        <v>16.7</v>
      </c>
      <c r="L85" s="48">
        <v>11</v>
      </c>
      <c r="M85" s="49">
        <v>26.2</v>
      </c>
      <c r="N85" s="48">
        <v>10</v>
      </c>
      <c r="O85" s="49">
        <v>23.8</v>
      </c>
      <c r="P85" s="48">
        <v>14</v>
      </c>
      <c r="Q85" s="49">
        <v>33.299999999999997</v>
      </c>
      <c r="R85" s="48">
        <v>28</v>
      </c>
      <c r="S85" s="49">
        <v>66.7</v>
      </c>
      <c r="T85" s="48">
        <v>14</v>
      </c>
      <c r="U85" s="49">
        <v>33.299999999999997</v>
      </c>
      <c r="V85" s="48">
        <v>28</v>
      </c>
      <c r="W85" s="49">
        <v>66.7</v>
      </c>
      <c r="X85" s="48" t="s">
        <v>0</v>
      </c>
      <c r="Y85" s="49" t="s">
        <v>0</v>
      </c>
      <c r="Z85" s="48">
        <v>42</v>
      </c>
      <c r="AA85" s="49">
        <v>100</v>
      </c>
    </row>
    <row r="86" spans="1:27" x14ac:dyDescent="0.25">
      <c r="A86" s="137" t="s">
        <v>291</v>
      </c>
      <c r="B86" s="51">
        <v>7</v>
      </c>
      <c r="C86" s="52">
        <v>11.5</v>
      </c>
      <c r="D86" s="51">
        <v>3</v>
      </c>
      <c r="E86" s="52">
        <v>4.9000000000000004</v>
      </c>
      <c r="F86" s="51">
        <v>2</v>
      </c>
      <c r="G86" s="52">
        <v>3.3</v>
      </c>
      <c r="H86" s="51">
        <v>6</v>
      </c>
      <c r="I86" s="52">
        <v>9.8000000000000007</v>
      </c>
      <c r="J86" s="51">
        <v>13</v>
      </c>
      <c r="K86" s="52">
        <v>21.3</v>
      </c>
      <c r="L86" s="51">
        <v>11</v>
      </c>
      <c r="M86" s="52">
        <v>18</v>
      </c>
      <c r="N86" s="51">
        <v>19</v>
      </c>
      <c r="O86" s="52">
        <v>31.1</v>
      </c>
      <c r="P86" s="51">
        <v>20</v>
      </c>
      <c r="Q86" s="52">
        <v>32.799999999999997</v>
      </c>
      <c r="R86" s="51">
        <v>41</v>
      </c>
      <c r="S86" s="52">
        <v>67.2</v>
      </c>
      <c r="T86" s="51">
        <v>10</v>
      </c>
      <c r="U86" s="52">
        <v>16.399999999999999</v>
      </c>
      <c r="V86" s="51">
        <v>51</v>
      </c>
      <c r="W86" s="52">
        <v>83.6</v>
      </c>
      <c r="X86" s="51" t="s">
        <v>0</v>
      </c>
      <c r="Y86" s="52" t="s">
        <v>0</v>
      </c>
      <c r="Z86" s="51">
        <v>61</v>
      </c>
      <c r="AA86" s="52">
        <v>100</v>
      </c>
    </row>
    <row r="87" spans="1:27" x14ac:dyDescent="0.25">
      <c r="A87" s="137" t="s">
        <v>292</v>
      </c>
      <c r="B87" s="48">
        <v>8</v>
      </c>
      <c r="C87" s="49">
        <v>11.1</v>
      </c>
      <c r="D87" s="48">
        <v>5</v>
      </c>
      <c r="E87" s="49">
        <v>6.9</v>
      </c>
      <c r="F87" s="48">
        <v>6</v>
      </c>
      <c r="G87" s="49">
        <v>8.3000000000000007</v>
      </c>
      <c r="H87" s="48">
        <v>6</v>
      </c>
      <c r="I87" s="49">
        <v>8.3000000000000007</v>
      </c>
      <c r="J87" s="48">
        <v>13</v>
      </c>
      <c r="K87" s="49">
        <v>18.100000000000001</v>
      </c>
      <c r="L87" s="48">
        <v>16</v>
      </c>
      <c r="M87" s="49">
        <v>22.2</v>
      </c>
      <c r="N87" s="48">
        <v>18</v>
      </c>
      <c r="O87" s="49">
        <v>25</v>
      </c>
      <c r="P87" s="48">
        <v>16</v>
      </c>
      <c r="Q87" s="49">
        <v>22.2</v>
      </c>
      <c r="R87" s="48">
        <v>56</v>
      </c>
      <c r="S87" s="49">
        <v>77.8</v>
      </c>
      <c r="T87" s="48">
        <v>24</v>
      </c>
      <c r="U87" s="49">
        <v>33.299999999999997</v>
      </c>
      <c r="V87" s="48">
        <v>48</v>
      </c>
      <c r="W87" s="49">
        <v>66.7</v>
      </c>
      <c r="X87" s="48" t="s">
        <v>0</v>
      </c>
      <c r="Y87" s="49" t="s">
        <v>0</v>
      </c>
      <c r="Z87" s="48">
        <v>72</v>
      </c>
      <c r="AA87" s="49">
        <v>100</v>
      </c>
    </row>
    <row r="88" spans="1:27" x14ac:dyDescent="0.25">
      <c r="A88" s="137" t="s">
        <v>293</v>
      </c>
      <c r="B88" s="48">
        <v>3</v>
      </c>
      <c r="C88" s="49">
        <v>11.5</v>
      </c>
      <c r="D88" s="48">
        <v>1</v>
      </c>
      <c r="E88" s="49">
        <v>3.8</v>
      </c>
      <c r="F88" s="48" t="s">
        <v>0</v>
      </c>
      <c r="G88" s="49" t="s">
        <v>0</v>
      </c>
      <c r="H88" s="48">
        <v>3</v>
      </c>
      <c r="I88" s="49">
        <v>11.5</v>
      </c>
      <c r="J88" s="48">
        <v>4</v>
      </c>
      <c r="K88" s="49">
        <v>15.4</v>
      </c>
      <c r="L88" s="48">
        <v>5</v>
      </c>
      <c r="M88" s="49">
        <v>19.2</v>
      </c>
      <c r="N88" s="48">
        <v>10</v>
      </c>
      <c r="O88" s="49">
        <v>38.5</v>
      </c>
      <c r="P88" s="48">
        <v>9</v>
      </c>
      <c r="Q88" s="49">
        <v>34.6</v>
      </c>
      <c r="R88" s="48">
        <v>17</v>
      </c>
      <c r="S88" s="49">
        <v>65.400000000000006</v>
      </c>
      <c r="T88" s="48">
        <v>8</v>
      </c>
      <c r="U88" s="49">
        <v>30.8</v>
      </c>
      <c r="V88" s="48">
        <v>18</v>
      </c>
      <c r="W88" s="49">
        <v>69.2</v>
      </c>
      <c r="X88" s="48" t="s">
        <v>0</v>
      </c>
      <c r="Y88" s="49" t="s">
        <v>0</v>
      </c>
      <c r="Z88" s="48">
        <v>26</v>
      </c>
      <c r="AA88" s="49">
        <v>100</v>
      </c>
    </row>
    <row r="89" spans="1:27" x14ac:dyDescent="0.25">
      <c r="A89" s="137" t="s">
        <v>294</v>
      </c>
      <c r="B89" s="48">
        <v>7</v>
      </c>
      <c r="C89" s="49">
        <v>8.8000000000000007</v>
      </c>
      <c r="D89" s="48">
        <v>5</v>
      </c>
      <c r="E89" s="49">
        <v>6.3</v>
      </c>
      <c r="F89" s="48">
        <v>5</v>
      </c>
      <c r="G89" s="49">
        <v>6.3</v>
      </c>
      <c r="H89" s="48">
        <v>8</v>
      </c>
      <c r="I89" s="49">
        <v>10</v>
      </c>
      <c r="J89" s="48">
        <v>10</v>
      </c>
      <c r="K89" s="49">
        <v>12.5</v>
      </c>
      <c r="L89" s="48">
        <v>22</v>
      </c>
      <c r="M89" s="49">
        <v>27.5</v>
      </c>
      <c r="N89" s="48">
        <v>23</v>
      </c>
      <c r="O89" s="49">
        <v>28.8</v>
      </c>
      <c r="P89" s="48">
        <v>31</v>
      </c>
      <c r="Q89" s="49">
        <v>38.799999999999997</v>
      </c>
      <c r="R89" s="48">
        <v>49</v>
      </c>
      <c r="S89" s="49">
        <v>61.3</v>
      </c>
      <c r="T89" s="48">
        <v>16</v>
      </c>
      <c r="U89" s="49">
        <v>20</v>
      </c>
      <c r="V89" s="48">
        <v>63</v>
      </c>
      <c r="W89" s="49">
        <v>78.8</v>
      </c>
      <c r="X89" s="48">
        <v>1</v>
      </c>
      <c r="Y89" s="49">
        <v>1.3</v>
      </c>
      <c r="Z89" s="48">
        <v>80</v>
      </c>
      <c r="AA89" s="49">
        <v>100</v>
      </c>
    </row>
    <row r="90" spans="1:27" x14ac:dyDescent="0.25">
      <c r="A90" s="137" t="s">
        <v>295</v>
      </c>
      <c r="B90" s="48">
        <v>4</v>
      </c>
      <c r="C90" s="49">
        <v>12.9</v>
      </c>
      <c r="D90" s="48">
        <v>1</v>
      </c>
      <c r="E90" s="49">
        <v>3.2</v>
      </c>
      <c r="F90" s="48">
        <v>2</v>
      </c>
      <c r="G90" s="49">
        <v>6.5</v>
      </c>
      <c r="H90" s="48">
        <v>3</v>
      </c>
      <c r="I90" s="49">
        <v>9.6999999999999993</v>
      </c>
      <c r="J90" s="48">
        <v>3</v>
      </c>
      <c r="K90" s="49">
        <v>9.6999999999999993</v>
      </c>
      <c r="L90" s="48">
        <v>8</v>
      </c>
      <c r="M90" s="49">
        <v>25.8</v>
      </c>
      <c r="N90" s="48">
        <v>10</v>
      </c>
      <c r="O90" s="49">
        <v>32.299999999999997</v>
      </c>
      <c r="P90" s="48">
        <v>9</v>
      </c>
      <c r="Q90" s="49">
        <v>29</v>
      </c>
      <c r="R90" s="48">
        <v>22</v>
      </c>
      <c r="S90" s="49">
        <v>71</v>
      </c>
      <c r="T90" s="48">
        <v>5</v>
      </c>
      <c r="U90" s="49">
        <v>16.100000000000001</v>
      </c>
      <c r="V90" s="48">
        <v>26</v>
      </c>
      <c r="W90" s="49">
        <v>83.9</v>
      </c>
      <c r="X90" s="48" t="s">
        <v>0</v>
      </c>
      <c r="Y90" s="49" t="s">
        <v>0</v>
      </c>
      <c r="Z90" s="48">
        <v>31</v>
      </c>
      <c r="AA90" s="49">
        <v>100</v>
      </c>
    </row>
    <row r="91" spans="1:27" x14ac:dyDescent="0.25">
      <c r="A91" s="137" t="s">
        <v>13</v>
      </c>
      <c r="B91" s="48">
        <v>10</v>
      </c>
      <c r="C91" s="49">
        <v>7.6</v>
      </c>
      <c r="D91" s="48">
        <v>4</v>
      </c>
      <c r="E91" s="49">
        <v>3.1</v>
      </c>
      <c r="F91" s="48">
        <v>5</v>
      </c>
      <c r="G91" s="49">
        <v>3.8</v>
      </c>
      <c r="H91" s="48">
        <v>12</v>
      </c>
      <c r="I91" s="49">
        <v>9.1999999999999993</v>
      </c>
      <c r="J91" s="48">
        <v>26</v>
      </c>
      <c r="K91" s="49">
        <v>19.8</v>
      </c>
      <c r="L91" s="48">
        <v>40</v>
      </c>
      <c r="M91" s="49">
        <v>30.5</v>
      </c>
      <c r="N91" s="48">
        <v>34</v>
      </c>
      <c r="O91" s="49">
        <v>26</v>
      </c>
      <c r="P91" s="48">
        <v>40</v>
      </c>
      <c r="Q91" s="49">
        <v>30.5</v>
      </c>
      <c r="R91" s="48">
        <v>91</v>
      </c>
      <c r="S91" s="49">
        <v>69.5</v>
      </c>
      <c r="T91" s="48">
        <v>36</v>
      </c>
      <c r="U91" s="49">
        <v>27.5</v>
      </c>
      <c r="V91" s="48">
        <v>95</v>
      </c>
      <c r="W91" s="49">
        <v>72.5</v>
      </c>
      <c r="X91" s="48" t="s">
        <v>0</v>
      </c>
      <c r="Y91" s="49" t="s">
        <v>0</v>
      </c>
      <c r="Z91" s="48">
        <v>131</v>
      </c>
      <c r="AA91" s="49">
        <v>100</v>
      </c>
    </row>
    <row r="92" spans="1:27" x14ac:dyDescent="0.25">
      <c r="A92" s="137" t="s">
        <v>296</v>
      </c>
      <c r="B92" s="48">
        <v>17</v>
      </c>
      <c r="C92" s="49">
        <v>9.6999999999999993</v>
      </c>
      <c r="D92" s="48">
        <v>4</v>
      </c>
      <c r="E92" s="49">
        <v>2.2999999999999998</v>
      </c>
      <c r="F92" s="48">
        <v>12</v>
      </c>
      <c r="G92" s="49">
        <v>6.8</v>
      </c>
      <c r="H92" s="48">
        <v>19</v>
      </c>
      <c r="I92" s="49">
        <v>10.8</v>
      </c>
      <c r="J92" s="48">
        <v>24</v>
      </c>
      <c r="K92" s="49">
        <v>13.6</v>
      </c>
      <c r="L92" s="48">
        <v>52</v>
      </c>
      <c r="M92" s="49">
        <v>29.5</v>
      </c>
      <c r="N92" s="48">
        <v>48</v>
      </c>
      <c r="O92" s="49">
        <v>27.3</v>
      </c>
      <c r="P92" s="48">
        <v>48</v>
      </c>
      <c r="Q92" s="49">
        <v>27.3</v>
      </c>
      <c r="R92" s="48">
        <v>128</v>
      </c>
      <c r="S92" s="49">
        <v>72.7</v>
      </c>
      <c r="T92" s="48">
        <v>54</v>
      </c>
      <c r="U92" s="49">
        <v>30.7</v>
      </c>
      <c r="V92" s="48">
        <v>121</v>
      </c>
      <c r="W92" s="49">
        <v>68.8</v>
      </c>
      <c r="X92" s="48">
        <v>1</v>
      </c>
      <c r="Y92" s="49">
        <v>0.6</v>
      </c>
      <c r="Z92" s="48">
        <v>176</v>
      </c>
      <c r="AA92" s="49">
        <v>100</v>
      </c>
    </row>
    <row r="93" spans="1:27" x14ac:dyDescent="0.25">
      <c r="A93" s="137" t="s">
        <v>297</v>
      </c>
      <c r="B93" s="48">
        <v>2</v>
      </c>
      <c r="C93" s="49">
        <v>20</v>
      </c>
      <c r="D93" s="48" t="s">
        <v>0</v>
      </c>
      <c r="E93" s="49" t="s">
        <v>0</v>
      </c>
      <c r="F93" s="48">
        <v>1</v>
      </c>
      <c r="G93" s="49">
        <v>10</v>
      </c>
      <c r="H93" s="48" t="s">
        <v>0</v>
      </c>
      <c r="I93" s="49" t="s">
        <v>0</v>
      </c>
      <c r="J93" s="48" t="s">
        <v>0</v>
      </c>
      <c r="K93" s="49" t="s">
        <v>0</v>
      </c>
      <c r="L93" s="48">
        <v>3</v>
      </c>
      <c r="M93" s="49">
        <v>30</v>
      </c>
      <c r="N93" s="48">
        <v>4</v>
      </c>
      <c r="O93" s="49">
        <v>40</v>
      </c>
      <c r="P93" s="48">
        <v>6</v>
      </c>
      <c r="Q93" s="49">
        <v>60</v>
      </c>
      <c r="R93" s="48">
        <v>4</v>
      </c>
      <c r="S93" s="49">
        <v>40</v>
      </c>
      <c r="T93" s="48">
        <v>2</v>
      </c>
      <c r="U93" s="49">
        <v>20</v>
      </c>
      <c r="V93" s="48">
        <v>8</v>
      </c>
      <c r="W93" s="49">
        <v>80</v>
      </c>
      <c r="X93" s="48" t="s">
        <v>0</v>
      </c>
      <c r="Y93" s="49" t="s">
        <v>0</v>
      </c>
      <c r="Z93" s="48">
        <v>10</v>
      </c>
      <c r="AA93" s="49">
        <v>100</v>
      </c>
    </row>
    <row r="94" spans="1:27" x14ac:dyDescent="0.25">
      <c r="A94" s="137" t="s">
        <v>298</v>
      </c>
      <c r="B94" s="48">
        <v>14</v>
      </c>
      <c r="C94" s="49">
        <v>8.5</v>
      </c>
      <c r="D94" s="48">
        <v>8</v>
      </c>
      <c r="E94" s="49">
        <v>4.9000000000000004</v>
      </c>
      <c r="F94" s="48">
        <v>11</v>
      </c>
      <c r="G94" s="49">
        <v>6.7</v>
      </c>
      <c r="H94" s="48">
        <v>12</v>
      </c>
      <c r="I94" s="49">
        <v>7.3</v>
      </c>
      <c r="J94" s="48">
        <v>27</v>
      </c>
      <c r="K94" s="49">
        <v>16.5</v>
      </c>
      <c r="L94" s="48">
        <v>44</v>
      </c>
      <c r="M94" s="49">
        <v>26.8</v>
      </c>
      <c r="N94" s="48">
        <v>48</v>
      </c>
      <c r="O94" s="49">
        <v>29.3</v>
      </c>
      <c r="P94" s="48">
        <v>52</v>
      </c>
      <c r="Q94" s="49">
        <v>31.7</v>
      </c>
      <c r="R94" s="48">
        <v>112</v>
      </c>
      <c r="S94" s="49">
        <v>68.3</v>
      </c>
      <c r="T94" s="48">
        <v>57</v>
      </c>
      <c r="U94" s="49">
        <v>34.799999999999997</v>
      </c>
      <c r="V94" s="48">
        <v>105</v>
      </c>
      <c r="W94" s="49">
        <v>64</v>
      </c>
      <c r="X94" s="48">
        <v>2</v>
      </c>
      <c r="Y94" s="49">
        <v>1.2</v>
      </c>
      <c r="Z94" s="48">
        <v>164</v>
      </c>
      <c r="AA94" s="49">
        <v>100</v>
      </c>
    </row>
    <row r="95" spans="1:27" x14ac:dyDescent="0.25">
      <c r="A95" s="137" t="s">
        <v>299</v>
      </c>
      <c r="B95" s="51">
        <v>43</v>
      </c>
      <c r="C95" s="52">
        <v>15.5</v>
      </c>
      <c r="D95" s="51">
        <v>10</v>
      </c>
      <c r="E95" s="52">
        <v>3.6</v>
      </c>
      <c r="F95" s="51">
        <v>15</v>
      </c>
      <c r="G95" s="52">
        <v>5.4</v>
      </c>
      <c r="H95" s="51">
        <v>26</v>
      </c>
      <c r="I95" s="52">
        <v>9.4</v>
      </c>
      <c r="J95" s="51">
        <v>39</v>
      </c>
      <c r="K95" s="52">
        <v>14.1</v>
      </c>
      <c r="L95" s="51">
        <v>69</v>
      </c>
      <c r="M95" s="52">
        <v>24.9</v>
      </c>
      <c r="N95" s="51">
        <v>75</v>
      </c>
      <c r="O95" s="52">
        <v>27.1</v>
      </c>
      <c r="P95" s="51">
        <v>94</v>
      </c>
      <c r="Q95" s="52">
        <v>33.9</v>
      </c>
      <c r="R95" s="51">
        <v>183</v>
      </c>
      <c r="S95" s="52">
        <v>66.099999999999994</v>
      </c>
      <c r="T95" s="51">
        <v>68</v>
      </c>
      <c r="U95" s="52">
        <v>24.5</v>
      </c>
      <c r="V95" s="51">
        <v>207</v>
      </c>
      <c r="W95" s="52">
        <v>74.7</v>
      </c>
      <c r="X95" s="51">
        <v>2</v>
      </c>
      <c r="Y95" s="52">
        <v>0.7</v>
      </c>
      <c r="Z95" s="51">
        <v>277</v>
      </c>
      <c r="AA95" s="52">
        <v>100</v>
      </c>
    </row>
    <row r="96" spans="1:27" x14ac:dyDescent="0.25">
      <c r="A96" s="137" t="s">
        <v>300</v>
      </c>
      <c r="B96" s="48">
        <v>13</v>
      </c>
      <c r="C96" s="49">
        <v>6.3</v>
      </c>
      <c r="D96" s="48">
        <v>6</v>
      </c>
      <c r="E96" s="49">
        <v>2.9</v>
      </c>
      <c r="F96" s="48">
        <v>12</v>
      </c>
      <c r="G96" s="49">
        <v>5.9</v>
      </c>
      <c r="H96" s="48">
        <v>17</v>
      </c>
      <c r="I96" s="49">
        <v>8.3000000000000007</v>
      </c>
      <c r="J96" s="48">
        <v>32</v>
      </c>
      <c r="K96" s="49">
        <v>15.6</v>
      </c>
      <c r="L96" s="48">
        <v>51</v>
      </c>
      <c r="M96" s="49">
        <v>24.9</v>
      </c>
      <c r="N96" s="48">
        <v>74</v>
      </c>
      <c r="O96" s="49">
        <v>36.1</v>
      </c>
      <c r="P96" s="48">
        <v>60</v>
      </c>
      <c r="Q96" s="49">
        <v>29.3</v>
      </c>
      <c r="R96" s="48">
        <v>145</v>
      </c>
      <c r="S96" s="49">
        <v>70.7</v>
      </c>
      <c r="T96" s="48">
        <v>58</v>
      </c>
      <c r="U96" s="49">
        <v>28.3</v>
      </c>
      <c r="V96" s="48">
        <v>146</v>
      </c>
      <c r="W96" s="49">
        <v>71.2</v>
      </c>
      <c r="X96" s="48">
        <v>1</v>
      </c>
      <c r="Y96" s="49">
        <v>0.5</v>
      </c>
      <c r="Z96" s="48">
        <v>205</v>
      </c>
      <c r="AA96" s="49">
        <v>100</v>
      </c>
    </row>
    <row r="97" spans="1:27" x14ac:dyDescent="0.25">
      <c r="A97" s="137" t="s">
        <v>301</v>
      </c>
      <c r="B97" s="48">
        <v>1</v>
      </c>
      <c r="C97" s="49">
        <v>5.9</v>
      </c>
      <c r="D97" s="48">
        <v>1</v>
      </c>
      <c r="E97" s="49">
        <v>5.9</v>
      </c>
      <c r="F97" s="48">
        <v>1</v>
      </c>
      <c r="G97" s="49">
        <v>5.9</v>
      </c>
      <c r="H97" s="48">
        <v>2</v>
      </c>
      <c r="I97" s="49">
        <v>11.8</v>
      </c>
      <c r="J97" s="48">
        <v>4</v>
      </c>
      <c r="K97" s="49">
        <v>23.5</v>
      </c>
      <c r="L97" s="48">
        <v>3</v>
      </c>
      <c r="M97" s="49">
        <v>17.600000000000001</v>
      </c>
      <c r="N97" s="48">
        <v>5</v>
      </c>
      <c r="O97" s="49">
        <v>29.4</v>
      </c>
      <c r="P97" s="48">
        <v>2</v>
      </c>
      <c r="Q97" s="49">
        <v>11.8</v>
      </c>
      <c r="R97" s="48">
        <v>15</v>
      </c>
      <c r="S97" s="49">
        <v>88.2</v>
      </c>
      <c r="T97" s="48">
        <v>2</v>
      </c>
      <c r="U97" s="49">
        <v>11.8</v>
      </c>
      <c r="V97" s="48">
        <v>15</v>
      </c>
      <c r="W97" s="49">
        <v>88.2</v>
      </c>
      <c r="X97" s="48" t="s">
        <v>0</v>
      </c>
      <c r="Y97" s="49" t="s">
        <v>0</v>
      </c>
      <c r="Z97" s="48">
        <v>17</v>
      </c>
      <c r="AA97" s="49">
        <v>100</v>
      </c>
    </row>
    <row r="98" spans="1:27" x14ac:dyDescent="0.25">
      <c r="A98" s="137" t="s">
        <v>14</v>
      </c>
      <c r="B98" s="48">
        <v>11</v>
      </c>
      <c r="C98" s="49">
        <v>3.9</v>
      </c>
      <c r="D98" s="48">
        <v>8</v>
      </c>
      <c r="E98" s="49">
        <v>2.8</v>
      </c>
      <c r="F98" s="48">
        <v>15</v>
      </c>
      <c r="G98" s="49">
        <v>5.3</v>
      </c>
      <c r="H98" s="48">
        <v>34</v>
      </c>
      <c r="I98" s="49">
        <v>12.1</v>
      </c>
      <c r="J98" s="48">
        <v>48</v>
      </c>
      <c r="K98" s="49">
        <v>17.100000000000001</v>
      </c>
      <c r="L98" s="48">
        <v>76</v>
      </c>
      <c r="M98" s="49">
        <v>27</v>
      </c>
      <c r="N98" s="48">
        <v>89</v>
      </c>
      <c r="O98" s="49">
        <v>31.7</v>
      </c>
      <c r="P98" s="48">
        <v>84</v>
      </c>
      <c r="Q98" s="49">
        <v>29.9</v>
      </c>
      <c r="R98" s="48">
        <v>197</v>
      </c>
      <c r="S98" s="49">
        <v>70.099999999999994</v>
      </c>
      <c r="T98" s="48">
        <v>91</v>
      </c>
      <c r="U98" s="49">
        <v>32.4</v>
      </c>
      <c r="V98" s="48">
        <v>190</v>
      </c>
      <c r="W98" s="49">
        <v>67.599999999999994</v>
      </c>
      <c r="X98" s="48" t="s">
        <v>0</v>
      </c>
      <c r="Y98" s="49" t="s">
        <v>0</v>
      </c>
      <c r="Z98" s="48">
        <v>281</v>
      </c>
      <c r="AA98" s="49">
        <v>100</v>
      </c>
    </row>
    <row r="99" spans="1:27" x14ac:dyDescent="0.25">
      <c r="A99" s="137" t="s">
        <v>302</v>
      </c>
      <c r="B99" s="48">
        <v>1</v>
      </c>
      <c r="C99" s="49">
        <v>12.5</v>
      </c>
      <c r="D99" s="48" t="s">
        <v>0</v>
      </c>
      <c r="E99" s="49" t="s">
        <v>0</v>
      </c>
      <c r="F99" s="48" t="s">
        <v>0</v>
      </c>
      <c r="G99" s="49" t="s">
        <v>0</v>
      </c>
      <c r="H99" s="48" t="s">
        <v>0</v>
      </c>
      <c r="I99" s="49" t="s">
        <v>0</v>
      </c>
      <c r="J99" s="48">
        <v>2</v>
      </c>
      <c r="K99" s="49">
        <v>25</v>
      </c>
      <c r="L99" s="48">
        <v>4</v>
      </c>
      <c r="M99" s="49">
        <v>50</v>
      </c>
      <c r="N99" s="48">
        <v>1</v>
      </c>
      <c r="O99" s="49">
        <v>12.5</v>
      </c>
      <c r="P99" s="48">
        <v>3</v>
      </c>
      <c r="Q99" s="49">
        <v>37.5</v>
      </c>
      <c r="R99" s="48">
        <v>5</v>
      </c>
      <c r="S99" s="49">
        <v>62.5</v>
      </c>
      <c r="T99" s="48">
        <v>4</v>
      </c>
      <c r="U99" s="49">
        <v>50</v>
      </c>
      <c r="V99" s="48">
        <v>4</v>
      </c>
      <c r="W99" s="49">
        <v>50</v>
      </c>
      <c r="X99" s="48" t="s">
        <v>0</v>
      </c>
      <c r="Y99" s="49" t="s">
        <v>0</v>
      </c>
      <c r="Z99" s="48">
        <v>8</v>
      </c>
      <c r="AA99" s="49">
        <v>100</v>
      </c>
    </row>
    <row r="100" spans="1:27" x14ac:dyDescent="0.25">
      <c r="A100" s="137" t="s">
        <v>303</v>
      </c>
      <c r="B100" s="48">
        <v>5</v>
      </c>
      <c r="C100" s="49">
        <v>6</v>
      </c>
      <c r="D100" s="48">
        <v>2</v>
      </c>
      <c r="E100" s="49">
        <v>2.4</v>
      </c>
      <c r="F100" s="48">
        <v>2</v>
      </c>
      <c r="G100" s="49">
        <v>2.4</v>
      </c>
      <c r="H100" s="48">
        <v>9</v>
      </c>
      <c r="I100" s="49">
        <v>10.8</v>
      </c>
      <c r="J100" s="48">
        <v>15</v>
      </c>
      <c r="K100" s="49">
        <v>18.100000000000001</v>
      </c>
      <c r="L100" s="48">
        <v>23</v>
      </c>
      <c r="M100" s="49">
        <v>27.7</v>
      </c>
      <c r="N100" s="48">
        <v>27</v>
      </c>
      <c r="O100" s="49">
        <v>32.5</v>
      </c>
      <c r="P100" s="48">
        <v>27</v>
      </c>
      <c r="Q100" s="49">
        <v>32.5</v>
      </c>
      <c r="R100" s="48">
        <v>56</v>
      </c>
      <c r="S100" s="49">
        <v>67.5</v>
      </c>
      <c r="T100" s="48">
        <v>14</v>
      </c>
      <c r="U100" s="49">
        <v>16.899999999999999</v>
      </c>
      <c r="V100" s="48">
        <v>69</v>
      </c>
      <c r="W100" s="49">
        <v>83.1</v>
      </c>
      <c r="X100" s="48" t="s">
        <v>0</v>
      </c>
      <c r="Y100" s="49" t="s">
        <v>0</v>
      </c>
      <c r="Z100" s="48">
        <v>83</v>
      </c>
      <c r="AA100" s="49">
        <v>100</v>
      </c>
    </row>
    <row r="101" spans="1:27" x14ac:dyDescent="0.25">
      <c r="A101" s="137" t="s">
        <v>304</v>
      </c>
      <c r="B101" s="48">
        <v>5</v>
      </c>
      <c r="C101" s="49">
        <v>5.5</v>
      </c>
      <c r="D101" s="48">
        <v>1</v>
      </c>
      <c r="E101" s="49">
        <v>1.1000000000000001</v>
      </c>
      <c r="F101" s="48">
        <v>7</v>
      </c>
      <c r="G101" s="49">
        <v>7.7</v>
      </c>
      <c r="H101" s="48">
        <v>14</v>
      </c>
      <c r="I101" s="49">
        <v>15.4</v>
      </c>
      <c r="J101" s="48">
        <v>19</v>
      </c>
      <c r="K101" s="49">
        <v>20.9</v>
      </c>
      <c r="L101" s="48">
        <v>17</v>
      </c>
      <c r="M101" s="49">
        <v>18.7</v>
      </c>
      <c r="N101" s="48">
        <v>28</v>
      </c>
      <c r="O101" s="49">
        <v>30.8</v>
      </c>
      <c r="P101" s="48">
        <v>27</v>
      </c>
      <c r="Q101" s="49">
        <v>29.7</v>
      </c>
      <c r="R101" s="48">
        <v>64</v>
      </c>
      <c r="S101" s="49">
        <v>70.3</v>
      </c>
      <c r="T101" s="48">
        <v>21</v>
      </c>
      <c r="U101" s="49">
        <v>23.1</v>
      </c>
      <c r="V101" s="48">
        <v>70</v>
      </c>
      <c r="W101" s="49">
        <v>76.900000000000006</v>
      </c>
      <c r="X101" s="48" t="s">
        <v>0</v>
      </c>
      <c r="Y101" s="49" t="s">
        <v>0</v>
      </c>
      <c r="Z101" s="48">
        <v>91</v>
      </c>
      <c r="AA101" s="49">
        <v>100</v>
      </c>
    </row>
    <row r="102" spans="1:27" x14ac:dyDescent="0.25">
      <c r="A102" s="137" t="s">
        <v>305</v>
      </c>
      <c r="B102" s="48">
        <v>3</v>
      </c>
      <c r="C102" s="49">
        <v>3.9</v>
      </c>
      <c r="D102" s="48">
        <v>1</v>
      </c>
      <c r="E102" s="49">
        <v>1.3</v>
      </c>
      <c r="F102" s="48">
        <v>4</v>
      </c>
      <c r="G102" s="49">
        <v>5.3</v>
      </c>
      <c r="H102" s="48">
        <v>9</v>
      </c>
      <c r="I102" s="49">
        <v>11.8</v>
      </c>
      <c r="J102" s="48">
        <v>12</v>
      </c>
      <c r="K102" s="49">
        <v>15.8</v>
      </c>
      <c r="L102" s="48">
        <v>22</v>
      </c>
      <c r="M102" s="49">
        <v>28.9</v>
      </c>
      <c r="N102" s="48">
        <v>25</v>
      </c>
      <c r="O102" s="49">
        <v>32.9</v>
      </c>
      <c r="P102" s="48">
        <v>24</v>
      </c>
      <c r="Q102" s="49">
        <v>31.6</v>
      </c>
      <c r="R102" s="48">
        <v>52</v>
      </c>
      <c r="S102" s="49">
        <v>68.400000000000006</v>
      </c>
      <c r="T102" s="48">
        <v>21</v>
      </c>
      <c r="U102" s="49">
        <v>27.6</v>
      </c>
      <c r="V102" s="48">
        <v>55</v>
      </c>
      <c r="W102" s="49">
        <v>72.400000000000006</v>
      </c>
      <c r="X102" s="48" t="s">
        <v>0</v>
      </c>
      <c r="Y102" s="49" t="s">
        <v>0</v>
      </c>
      <c r="Z102" s="48">
        <v>76</v>
      </c>
      <c r="AA102" s="49">
        <v>100</v>
      </c>
    </row>
    <row r="103" spans="1:27" x14ac:dyDescent="0.25">
      <c r="A103" s="137" t="s">
        <v>306</v>
      </c>
      <c r="B103" s="48">
        <v>10</v>
      </c>
      <c r="C103" s="49">
        <v>9.6999999999999993</v>
      </c>
      <c r="D103" s="48">
        <v>2</v>
      </c>
      <c r="E103" s="49">
        <v>1.9</v>
      </c>
      <c r="F103" s="48">
        <v>7</v>
      </c>
      <c r="G103" s="49">
        <v>6.8</v>
      </c>
      <c r="H103" s="48">
        <v>8</v>
      </c>
      <c r="I103" s="49">
        <v>7.8</v>
      </c>
      <c r="J103" s="48">
        <v>17</v>
      </c>
      <c r="K103" s="49">
        <v>16.5</v>
      </c>
      <c r="L103" s="48">
        <v>26</v>
      </c>
      <c r="M103" s="49">
        <v>25.2</v>
      </c>
      <c r="N103" s="48">
        <v>33</v>
      </c>
      <c r="O103" s="49">
        <v>32</v>
      </c>
      <c r="P103" s="48">
        <v>34</v>
      </c>
      <c r="Q103" s="49">
        <v>33</v>
      </c>
      <c r="R103" s="48">
        <v>69</v>
      </c>
      <c r="S103" s="49">
        <v>67</v>
      </c>
      <c r="T103" s="48">
        <v>38</v>
      </c>
      <c r="U103" s="49">
        <v>36.9</v>
      </c>
      <c r="V103" s="48">
        <v>65</v>
      </c>
      <c r="W103" s="49">
        <v>63.1</v>
      </c>
      <c r="X103" s="48" t="s">
        <v>0</v>
      </c>
      <c r="Y103" s="49" t="s">
        <v>0</v>
      </c>
      <c r="Z103" s="48">
        <v>103</v>
      </c>
      <c r="AA103" s="49">
        <v>100</v>
      </c>
    </row>
    <row r="104" spans="1:27" x14ac:dyDescent="0.25">
      <c r="A104" s="137" t="s">
        <v>307</v>
      </c>
      <c r="B104" s="51">
        <v>3</v>
      </c>
      <c r="C104" s="52">
        <v>3.7</v>
      </c>
      <c r="D104" s="51">
        <v>1</v>
      </c>
      <c r="E104" s="52">
        <v>1.2</v>
      </c>
      <c r="F104" s="51">
        <v>1</v>
      </c>
      <c r="G104" s="52">
        <v>1.2</v>
      </c>
      <c r="H104" s="51">
        <v>12</v>
      </c>
      <c r="I104" s="52">
        <v>14.8</v>
      </c>
      <c r="J104" s="51">
        <v>9</v>
      </c>
      <c r="K104" s="52">
        <v>11.1</v>
      </c>
      <c r="L104" s="51">
        <v>17</v>
      </c>
      <c r="M104" s="52">
        <v>21</v>
      </c>
      <c r="N104" s="51">
        <v>38</v>
      </c>
      <c r="O104" s="52">
        <v>46.9</v>
      </c>
      <c r="P104" s="51">
        <v>21</v>
      </c>
      <c r="Q104" s="52">
        <v>25.9</v>
      </c>
      <c r="R104" s="51">
        <v>60</v>
      </c>
      <c r="S104" s="52">
        <v>74.099999999999994</v>
      </c>
      <c r="T104" s="51">
        <v>22</v>
      </c>
      <c r="U104" s="52">
        <v>27.2</v>
      </c>
      <c r="V104" s="51">
        <v>59</v>
      </c>
      <c r="W104" s="52">
        <v>72.8</v>
      </c>
      <c r="X104" s="51" t="s">
        <v>0</v>
      </c>
      <c r="Y104" s="52" t="s">
        <v>0</v>
      </c>
      <c r="Z104" s="51">
        <v>81</v>
      </c>
      <c r="AA104" s="52">
        <v>100</v>
      </c>
    </row>
    <row r="105" spans="1:27" x14ac:dyDescent="0.25">
      <c r="A105" s="137" t="s">
        <v>308</v>
      </c>
      <c r="B105" s="48">
        <v>3</v>
      </c>
      <c r="C105" s="49">
        <v>13.6</v>
      </c>
      <c r="D105" s="48">
        <v>1</v>
      </c>
      <c r="E105" s="49">
        <v>4.5</v>
      </c>
      <c r="F105" s="48">
        <v>3</v>
      </c>
      <c r="G105" s="49">
        <v>13.6</v>
      </c>
      <c r="H105" s="48">
        <v>3</v>
      </c>
      <c r="I105" s="49">
        <v>13.6</v>
      </c>
      <c r="J105" s="48">
        <v>1</v>
      </c>
      <c r="K105" s="49">
        <v>4.5</v>
      </c>
      <c r="L105" s="48">
        <v>8</v>
      </c>
      <c r="M105" s="49">
        <v>36.4</v>
      </c>
      <c r="N105" s="48">
        <v>3</v>
      </c>
      <c r="O105" s="49">
        <v>13.6</v>
      </c>
      <c r="P105" s="48">
        <v>10</v>
      </c>
      <c r="Q105" s="49">
        <v>45.5</v>
      </c>
      <c r="R105" s="48">
        <v>12</v>
      </c>
      <c r="S105" s="49">
        <v>54.5</v>
      </c>
      <c r="T105" s="48">
        <v>11</v>
      </c>
      <c r="U105" s="49">
        <v>50</v>
      </c>
      <c r="V105" s="48">
        <v>11</v>
      </c>
      <c r="W105" s="49">
        <v>50</v>
      </c>
      <c r="X105" s="48" t="s">
        <v>0</v>
      </c>
      <c r="Y105" s="49" t="s">
        <v>0</v>
      </c>
      <c r="Z105" s="48">
        <v>22</v>
      </c>
      <c r="AA105" s="49">
        <v>100</v>
      </c>
    </row>
    <row r="106" spans="1:27" x14ac:dyDescent="0.25">
      <c r="A106" s="137" t="s">
        <v>309</v>
      </c>
      <c r="B106" s="48">
        <v>10</v>
      </c>
      <c r="C106" s="49">
        <v>4.5999999999999996</v>
      </c>
      <c r="D106" s="48">
        <v>8</v>
      </c>
      <c r="E106" s="49">
        <v>3.7</v>
      </c>
      <c r="F106" s="48">
        <v>17</v>
      </c>
      <c r="G106" s="49">
        <v>7.8</v>
      </c>
      <c r="H106" s="48">
        <v>20</v>
      </c>
      <c r="I106" s="49">
        <v>9.1999999999999993</v>
      </c>
      <c r="J106" s="48">
        <v>39</v>
      </c>
      <c r="K106" s="49">
        <v>18</v>
      </c>
      <c r="L106" s="48">
        <v>51</v>
      </c>
      <c r="M106" s="49">
        <v>23.5</v>
      </c>
      <c r="N106" s="48">
        <v>72</v>
      </c>
      <c r="O106" s="49">
        <v>33.200000000000003</v>
      </c>
      <c r="P106" s="48">
        <v>64</v>
      </c>
      <c r="Q106" s="49">
        <v>29.5</v>
      </c>
      <c r="R106" s="48">
        <v>153</v>
      </c>
      <c r="S106" s="49">
        <v>70.5</v>
      </c>
      <c r="T106" s="48">
        <v>54</v>
      </c>
      <c r="U106" s="49">
        <v>24.9</v>
      </c>
      <c r="V106" s="48">
        <v>163</v>
      </c>
      <c r="W106" s="49">
        <v>75.099999999999994</v>
      </c>
      <c r="X106" s="48" t="s">
        <v>0</v>
      </c>
      <c r="Y106" s="49" t="s">
        <v>0</v>
      </c>
      <c r="Z106" s="48">
        <v>217</v>
      </c>
      <c r="AA106" s="49">
        <v>100</v>
      </c>
    </row>
    <row r="107" spans="1:27" x14ac:dyDescent="0.25">
      <c r="A107" s="137" t="s">
        <v>310</v>
      </c>
      <c r="B107" s="48">
        <v>15</v>
      </c>
      <c r="C107" s="49">
        <v>6.9</v>
      </c>
      <c r="D107" s="48">
        <v>5</v>
      </c>
      <c r="E107" s="49">
        <v>2.2999999999999998</v>
      </c>
      <c r="F107" s="48">
        <v>11</v>
      </c>
      <c r="G107" s="49">
        <v>5</v>
      </c>
      <c r="H107" s="48">
        <v>25</v>
      </c>
      <c r="I107" s="49">
        <v>11.5</v>
      </c>
      <c r="J107" s="48">
        <v>38</v>
      </c>
      <c r="K107" s="49">
        <v>17.399999999999999</v>
      </c>
      <c r="L107" s="48">
        <v>65</v>
      </c>
      <c r="M107" s="49">
        <v>29.8</v>
      </c>
      <c r="N107" s="48">
        <v>59</v>
      </c>
      <c r="O107" s="49">
        <v>27.1</v>
      </c>
      <c r="P107" s="48">
        <v>71</v>
      </c>
      <c r="Q107" s="49">
        <v>32.6</v>
      </c>
      <c r="R107" s="48">
        <v>147</v>
      </c>
      <c r="S107" s="49">
        <v>67.400000000000006</v>
      </c>
      <c r="T107" s="48">
        <v>69</v>
      </c>
      <c r="U107" s="49">
        <v>31.7</v>
      </c>
      <c r="V107" s="48">
        <v>149</v>
      </c>
      <c r="W107" s="49">
        <v>68.3</v>
      </c>
      <c r="X107" s="48" t="s">
        <v>0</v>
      </c>
      <c r="Y107" s="49" t="s">
        <v>0</v>
      </c>
      <c r="Z107" s="48">
        <v>218</v>
      </c>
      <c r="AA107" s="49">
        <v>100</v>
      </c>
    </row>
    <row r="108" spans="1:27" x14ac:dyDescent="0.25">
      <c r="A108" s="137" t="s">
        <v>311</v>
      </c>
      <c r="B108" s="48">
        <v>7</v>
      </c>
      <c r="C108" s="49">
        <v>10.4</v>
      </c>
      <c r="D108" s="48">
        <v>1</v>
      </c>
      <c r="E108" s="49">
        <v>1.5</v>
      </c>
      <c r="F108" s="48">
        <v>3</v>
      </c>
      <c r="G108" s="49">
        <v>4.5</v>
      </c>
      <c r="H108" s="48">
        <v>6</v>
      </c>
      <c r="I108" s="49">
        <v>9</v>
      </c>
      <c r="J108" s="48">
        <v>17</v>
      </c>
      <c r="K108" s="49">
        <v>25.4</v>
      </c>
      <c r="L108" s="48">
        <v>13</v>
      </c>
      <c r="M108" s="49">
        <v>19.399999999999999</v>
      </c>
      <c r="N108" s="48">
        <v>20</v>
      </c>
      <c r="O108" s="49">
        <v>29.9</v>
      </c>
      <c r="P108" s="48">
        <v>20</v>
      </c>
      <c r="Q108" s="49">
        <v>29.9</v>
      </c>
      <c r="R108" s="48">
        <v>47</v>
      </c>
      <c r="S108" s="49">
        <v>70.099999999999994</v>
      </c>
      <c r="T108" s="48">
        <v>17</v>
      </c>
      <c r="U108" s="49">
        <v>25.4</v>
      </c>
      <c r="V108" s="48">
        <v>49</v>
      </c>
      <c r="W108" s="49">
        <v>73.099999999999994</v>
      </c>
      <c r="X108" s="48">
        <v>1</v>
      </c>
      <c r="Y108" s="49">
        <v>1.5</v>
      </c>
      <c r="Z108" s="48">
        <v>67</v>
      </c>
      <c r="AA108" s="49">
        <v>100</v>
      </c>
    </row>
    <row r="109" spans="1:27" x14ac:dyDescent="0.25">
      <c r="A109" s="137" t="s">
        <v>312</v>
      </c>
      <c r="B109" s="48">
        <v>3</v>
      </c>
      <c r="C109" s="49">
        <v>4.4000000000000004</v>
      </c>
      <c r="D109" s="48">
        <v>1</v>
      </c>
      <c r="E109" s="49">
        <v>1.5</v>
      </c>
      <c r="F109" s="48">
        <v>3</v>
      </c>
      <c r="G109" s="49">
        <v>4.4000000000000004</v>
      </c>
      <c r="H109" s="48">
        <v>5</v>
      </c>
      <c r="I109" s="49">
        <v>7.4</v>
      </c>
      <c r="J109" s="48">
        <v>8</v>
      </c>
      <c r="K109" s="49">
        <v>11.8</v>
      </c>
      <c r="L109" s="48">
        <v>20</v>
      </c>
      <c r="M109" s="49">
        <v>29.4</v>
      </c>
      <c r="N109" s="48">
        <v>28</v>
      </c>
      <c r="O109" s="49">
        <v>41.2</v>
      </c>
      <c r="P109" s="48">
        <v>20</v>
      </c>
      <c r="Q109" s="49">
        <v>29.4</v>
      </c>
      <c r="R109" s="48">
        <v>48</v>
      </c>
      <c r="S109" s="49">
        <v>70.599999999999994</v>
      </c>
      <c r="T109" s="48">
        <v>22</v>
      </c>
      <c r="U109" s="49">
        <v>32.4</v>
      </c>
      <c r="V109" s="48">
        <v>46</v>
      </c>
      <c r="W109" s="49">
        <v>67.599999999999994</v>
      </c>
      <c r="X109" s="48" t="s">
        <v>0</v>
      </c>
      <c r="Y109" s="49" t="s">
        <v>0</v>
      </c>
      <c r="Z109" s="48">
        <v>68</v>
      </c>
      <c r="AA109" s="49">
        <v>100</v>
      </c>
    </row>
    <row r="110" spans="1:27" x14ac:dyDescent="0.25">
      <c r="A110" s="137" t="s">
        <v>313</v>
      </c>
      <c r="B110" s="48">
        <v>10</v>
      </c>
      <c r="C110" s="49">
        <v>8.1999999999999993</v>
      </c>
      <c r="D110" s="48">
        <v>4</v>
      </c>
      <c r="E110" s="49">
        <v>3.3</v>
      </c>
      <c r="F110" s="48">
        <v>6</v>
      </c>
      <c r="G110" s="49">
        <v>4.9000000000000004</v>
      </c>
      <c r="H110" s="48">
        <v>14</v>
      </c>
      <c r="I110" s="49">
        <v>11.5</v>
      </c>
      <c r="J110" s="48">
        <v>26</v>
      </c>
      <c r="K110" s="49">
        <v>21.3</v>
      </c>
      <c r="L110" s="48">
        <v>30</v>
      </c>
      <c r="M110" s="49">
        <v>24.6</v>
      </c>
      <c r="N110" s="48">
        <v>32</v>
      </c>
      <c r="O110" s="49">
        <v>26.2</v>
      </c>
      <c r="P110" s="48">
        <v>39</v>
      </c>
      <c r="Q110" s="49">
        <v>32</v>
      </c>
      <c r="R110" s="48">
        <v>83</v>
      </c>
      <c r="S110" s="49">
        <v>68</v>
      </c>
      <c r="T110" s="48">
        <v>39</v>
      </c>
      <c r="U110" s="49">
        <v>32</v>
      </c>
      <c r="V110" s="48">
        <v>83</v>
      </c>
      <c r="W110" s="49">
        <v>68</v>
      </c>
      <c r="X110" s="48" t="s">
        <v>0</v>
      </c>
      <c r="Y110" s="49" t="s">
        <v>0</v>
      </c>
      <c r="Z110" s="48">
        <v>122</v>
      </c>
      <c r="AA110" s="49">
        <v>100</v>
      </c>
    </row>
    <row r="111" spans="1:27" x14ac:dyDescent="0.25">
      <c r="A111" s="137" t="s">
        <v>314</v>
      </c>
      <c r="B111" s="48">
        <v>4</v>
      </c>
      <c r="C111" s="49">
        <v>2</v>
      </c>
      <c r="D111" s="48">
        <v>1</v>
      </c>
      <c r="E111" s="49">
        <v>0.5</v>
      </c>
      <c r="F111" s="48">
        <v>6</v>
      </c>
      <c r="G111" s="49">
        <v>2.9</v>
      </c>
      <c r="H111" s="48">
        <v>18</v>
      </c>
      <c r="I111" s="49">
        <v>8.8000000000000007</v>
      </c>
      <c r="J111" s="48">
        <v>35</v>
      </c>
      <c r="K111" s="49">
        <v>17.2</v>
      </c>
      <c r="L111" s="48">
        <v>60</v>
      </c>
      <c r="M111" s="49">
        <v>29.4</v>
      </c>
      <c r="N111" s="48">
        <v>80</v>
      </c>
      <c r="O111" s="49">
        <v>39.200000000000003</v>
      </c>
      <c r="P111" s="48">
        <v>47</v>
      </c>
      <c r="Q111" s="49">
        <v>23</v>
      </c>
      <c r="R111" s="48">
        <v>157</v>
      </c>
      <c r="S111" s="49">
        <v>77</v>
      </c>
      <c r="T111" s="48">
        <v>53</v>
      </c>
      <c r="U111" s="49">
        <v>26</v>
      </c>
      <c r="V111" s="48">
        <v>149</v>
      </c>
      <c r="W111" s="49">
        <v>73</v>
      </c>
      <c r="X111" s="48">
        <v>2</v>
      </c>
      <c r="Y111" s="49">
        <v>1</v>
      </c>
      <c r="Z111" s="48">
        <v>204</v>
      </c>
      <c r="AA111" s="49">
        <v>100</v>
      </c>
    </row>
    <row r="112" spans="1:27" x14ac:dyDescent="0.25">
      <c r="A112" s="137" t="s">
        <v>315</v>
      </c>
      <c r="B112" s="48">
        <v>8</v>
      </c>
      <c r="C112" s="49">
        <v>5.2</v>
      </c>
      <c r="D112" s="48">
        <v>5</v>
      </c>
      <c r="E112" s="49">
        <v>3.3</v>
      </c>
      <c r="F112" s="48">
        <v>5</v>
      </c>
      <c r="G112" s="49">
        <v>3.3</v>
      </c>
      <c r="H112" s="48">
        <v>16</v>
      </c>
      <c r="I112" s="49">
        <v>10.5</v>
      </c>
      <c r="J112" s="48">
        <v>27</v>
      </c>
      <c r="K112" s="49">
        <v>17.600000000000001</v>
      </c>
      <c r="L112" s="48">
        <v>38</v>
      </c>
      <c r="M112" s="49">
        <v>24.8</v>
      </c>
      <c r="N112" s="48">
        <v>54</v>
      </c>
      <c r="O112" s="49">
        <v>35.299999999999997</v>
      </c>
      <c r="P112" s="48">
        <v>40</v>
      </c>
      <c r="Q112" s="49">
        <v>26.1</v>
      </c>
      <c r="R112" s="48">
        <v>113</v>
      </c>
      <c r="S112" s="49">
        <v>73.900000000000006</v>
      </c>
      <c r="T112" s="48">
        <v>49</v>
      </c>
      <c r="U112" s="49">
        <v>32</v>
      </c>
      <c r="V112" s="48">
        <v>104</v>
      </c>
      <c r="W112" s="49">
        <v>68</v>
      </c>
      <c r="X112" s="48" t="s">
        <v>0</v>
      </c>
      <c r="Y112" s="49" t="s">
        <v>0</v>
      </c>
      <c r="Z112" s="48">
        <v>153</v>
      </c>
      <c r="AA112" s="49">
        <v>100</v>
      </c>
    </row>
    <row r="113" spans="1:27" x14ac:dyDescent="0.25">
      <c r="A113" s="137" t="s">
        <v>15</v>
      </c>
      <c r="B113" s="51">
        <v>3</v>
      </c>
      <c r="C113" s="52">
        <v>1.8</v>
      </c>
      <c r="D113" s="51">
        <v>5</v>
      </c>
      <c r="E113" s="52">
        <v>2.9</v>
      </c>
      <c r="F113" s="51">
        <v>9</v>
      </c>
      <c r="G113" s="52">
        <v>5.3</v>
      </c>
      <c r="H113" s="51">
        <v>14</v>
      </c>
      <c r="I113" s="52">
        <v>8.1999999999999993</v>
      </c>
      <c r="J113" s="51">
        <v>29</v>
      </c>
      <c r="K113" s="52">
        <v>17</v>
      </c>
      <c r="L113" s="51">
        <v>45</v>
      </c>
      <c r="M113" s="52">
        <v>26.3</v>
      </c>
      <c r="N113" s="51">
        <v>66</v>
      </c>
      <c r="O113" s="52">
        <v>38.6</v>
      </c>
      <c r="P113" s="51">
        <v>40</v>
      </c>
      <c r="Q113" s="52">
        <v>23.4</v>
      </c>
      <c r="R113" s="51">
        <v>131</v>
      </c>
      <c r="S113" s="52">
        <v>76.599999999999994</v>
      </c>
      <c r="T113" s="51">
        <v>28</v>
      </c>
      <c r="U113" s="52">
        <v>16.399999999999999</v>
      </c>
      <c r="V113" s="51">
        <v>142</v>
      </c>
      <c r="W113" s="52">
        <v>83</v>
      </c>
      <c r="X113" s="51">
        <v>1</v>
      </c>
      <c r="Y113" s="52">
        <v>0.6</v>
      </c>
      <c r="Z113" s="51">
        <v>171</v>
      </c>
      <c r="AA113" s="52">
        <v>100</v>
      </c>
    </row>
    <row r="114" spans="1:27" x14ac:dyDescent="0.25">
      <c r="A114" s="137" t="s">
        <v>316</v>
      </c>
      <c r="B114" s="48">
        <v>3</v>
      </c>
      <c r="C114" s="49">
        <v>7.7</v>
      </c>
      <c r="D114" s="48">
        <v>3</v>
      </c>
      <c r="E114" s="49">
        <v>7.7</v>
      </c>
      <c r="F114" s="48">
        <v>1</v>
      </c>
      <c r="G114" s="49">
        <v>2.6</v>
      </c>
      <c r="H114" s="48">
        <v>2</v>
      </c>
      <c r="I114" s="49">
        <v>5.0999999999999996</v>
      </c>
      <c r="J114" s="48">
        <v>5</v>
      </c>
      <c r="K114" s="49">
        <v>12.8</v>
      </c>
      <c r="L114" s="48">
        <v>16</v>
      </c>
      <c r="M114" s="49">
        <v>41</v>
      </c>
      <c r="N114" s="48">
        <v>9</v>
      </c>
      <c r="O114" s="49">
        <v>23.1</v>
      </c>
      <c r="P114" s="48">
        <v>10</v>
      </c>
      <c r="Q114" s="49">
        <v>25.6</v>
      </c>
      <c r="R114" s="48">
        <v>29</v>
      </c>
      <c r="S114" s="49">
        <v>74.400000000000006</v>
      </c>
      <c r="T114" s="48">
        <v>7</v>
      </c>
      <c r="U114" s="49">
        <v>17.899999999999999</v>
      </c>
      <c r="V114" s="48">
        <v>32</v>
      </c>
      <c r="W114" s="49">
        <v>82.1</v>
      </c>
      <c r="X114" s="48" t="s">
        <v>0</v>
      </c>
      <c r="Y114" s="49" t="s">
        <v>0</v>
      </c>
      <c r="Z114" s="48">
        <v>39</v>
      </c>
      <c r="AA114" s="49">
        <v>100</v>
      </c>
    </row>
    <row r="115" spans="1:27" x14ac:dyDescent="0.25">
      <c r="A115" s="137" t="s">
        <v>317</v>
      </c>
      <c r="B115" s="48">
        <v>18</v>
      </c>
      <c r="C115" s="49">
        <v>9.9</v>
      </c>
      <c r="D115" s="48">
        <v>3</v>
      </c>
      <c r="E115" s="49">
        <v>1.6</v>
      </c>
      <c r="F115" s="48">
        <v>7</v>
      </c>
      <c r="G115" s="49">
        <v>3.8</v>
      </c>
      <c r="H115" s="48">
        <v>23</v>
      </c>
      <c r="I115" s="49">
        <v>12.6</v>
      </c>
      <c r="J115" s="48">
        <v>35</v>
      </c>
      <c r="K115" s="49">
        <v>19.2</v>
      </c>
      <c r="L115" s="48">
        <v>47</v>
      </c>
      <c r="M115" s="49">
        <v>25.8</v>
      </c>
      <c r="N115" s="48">
        <v>49</v>
      </c>
      <c r="O115" s="49">
        <v>26.9</v>
      </c>
      <c r="P115" s="48">
        <v>62</v>
      </c>
      <c r="Q115" s="49">
        <v>34.1</v>
      </c>
      <c r="R115" s="48">
        <v>120</v>
      </c>
      <c r="S115" s="49">
        <v>65.900000000000006</v>
      </c>
      <c r="T115" s="48">
        <v>44</v>
      </c>
      <c r="U115" s="49">
        <v>24.2</v>
      </c>
      <c r="V115" s="48">
        <v>138</v>
      </c>
      <c r="W115" s="49">
        <v>75.8</v>
      </c>
      <c r="X115" s="48" t="s">
        <v>0</v>
      </c>
      <c r="Y115" s="49" t="s">
        <v>0</v>
      </c>
      <c r="Z115" s="48">
        <v>182</v>
      </c>
      <c r="AA115" s="49">
        <v>100</v>
      </c>
    </row>
    <row r="116" spans="1:27" x14ac:dyDescent="0.25">
      <c r="A116" s="137" t="s">
        <v>318</v>
      </c>
      <c r="B116" s="48">
        <v>7</v>
      </c>
      <c r="C116" s="49">
        <v>9.9</v>
      </c>
      <c r="D116" s="48">
        <v>3</v>
      </c>
      <c r="E116" s="49">
        <v>4.2</v>
      </c>
      <c r="F116" s="48">
        <v>2</v>
      </c>
      <c r="G116" s="49">
        <v>2.8</v>
      </c>
      <c r="H116" s="48">
        <v>9</v>
      </c>
      <c r="I116" s="49">
        <v>12.7</v>
      </c>
      <c r="J116" s="48">
        <v>16</v>
      </c>
      <c r="K116" s="49">
        <v>22.5</v>
      </c>
      <c r="L116" s="48">
        <v>16</v>
      </c>
      <c r="M116" s="49">
        <v>22.5</v>
      </c>
      <c r="N116" s="48">
        <v>18</v>
      </c>
      <c r="O116" s="49">
        <v>25.4</v>
      </c>
      <c r="P116" s="48">
        <v>29</v>
      </c>
      <c r="Q116" s="49">
        <v>40.799999999999997</v>
      </c>
      <c r="R116" s="48">
        <v>42</v>
      </c>
      <c r="S116" s="49">
        <v>59.2</v>
      </c>
      <c r="T116" s="48">
        <v>16</v>
      </c>
      <c r="U116" s="49">
        <v>22.5</v>
      </c>
      <c r="V116" s="48">
        <v>55</v>
      </c>
      <c r="W116" s="49">
        <v>77.5</v>
      </c>
      <c r="X116" s="48" t="s">
        <v>0</v>
      </c>
      <c r="Y116" s="49" t="s">
        <v>0</v>
      </c>
      <c r="Z116" s="48">
        <v>71</v>
      </c>
      <c r="AA116" s="49">
        <v>100</v>
      </c>
    </row>
    <row r="117" spans="1:27" x14ac:dyDescent="0.25">
      <c r="A117" s="137" t="s">
        <v>319</v>
      </c>
      <c r="B117" s="48">
        <v>1</v>
      </c>
      <c r="C117" s="49">
        <v>1.9</v>
      </c>
      <c r="D117" s="48">
        <v>1</v>
      </c>
      <c r="E117" s="49">
        <v>1.9</v>
      </c>
      <c r="F117" s="48">
        <v>2</v>
      </c>
      <c r="G117" s="49">
        <v>3.8</v>
      </c>
      <c r="H117" s="48">
        <v>5</v>
      </c>
      <c r="I117" s="49">
        <v>9.4</v>
      </c>
      <c r="J117" s="48">
        <v>13</v>
      </c>
      <c r="K117" s="49">
        <v>24.5</v>
      </c>
      <c r="L117" s="48">
        <v>14</v>
      </c>
      <c r="M117" s="49">
        <v>26.4</v>
      </c>
      <c r="N117" s="48">
        <v>17</v>
      </c>
      <c r="O117" s="49">
        <v>32.1</v>
      </c>
      <c r="P117" s="48">
        <v>17</v>
      </c>
      <c r="Q117" s="49">
        <v>32.1</v>
      </c>
      <c r="R117" s="48">
        <v>36</v>
      </c>
      <c r="S117" s="49">
        <v>67.900000000000006</v>
      </c>
      <c r="T117" s="48">
        <v>8</v>
      </c>
      <c r="U117" s="49">
        <v>15.1</v>
      </c>
      <c r="V117" s="48">
        <v>44</v>
      </c>
      <c r="W117" s="49">
        <v>83</v>
      </c>
      <c r="X117" s="48">
        <v>1</v>
      </c>
      <c r="Y117" s="49">
        <v>1.9</v>
      </c>
      <c r="Z117" s="48">
        <v>53</v>
      </c>
      <c r="AA117" s="49">
        <v>100</v>
      </c>
    </row>
    <row r="118" spans="1:27" x14ac:dyDescent="0.25">
      <c r="A118" s="137" t="s">
        <v>320</v>
      </c>
      <c r="B118" s="48">
        <v>10</v>
      </c>
      <c r="C118" s="49">
        <v>4.8</v>
      </c>
      <c r="D118" s="48">
        <v>1</v>
      </c>
      <c r="E118" s="49">
        <v>0.5</v>
      </c>
      <c r="F118" s="48">
        <v>7</v>
      </c>
      <c r="G118" s="49">
        <v>3.3</v>
      </c>
      <c r="H118" s="48">
        <v>14</v>
      </c>
      <c r="I118" s="49">
        <v>6.7</v>
      </c>
      <c r="J118" s="48">
        <v>27</v>
      </c>
      <c r="K118" s="49">
        <v>12.9</v>
      </c>
      <c r="L118" s="48">
        <v>58</v>
      </c>
      <c r="M118" s="49">
        <v>27.8</v>
      </c>
      <c r="N118" s="48">
        <v>92</v>
      </c>
      <c r="O118" s="49">
        <v>44</v>
      </c>
      <c r="P118" s="48">
        <v>47</v>
      </c>
      <c r="Q118" s="49">
        <v>22.5</v>
      </c>
      <c r="R118" s="48">
        <v>162</v>
      </c>
      <c r="S118" s="49">
        <v>77.5</v>
      </c>
      <c r="T118" s="48">
        <v>36</v>
      </c>
      <c r="U118" s="49">
        <v>17.2</v>
      </c>
      <c r="V118" s="48">
        <v>172</v>
      </c>
      <c r="W118" s="49">
        <v>82.3</v>
      </c>
      <c r="X118" s="48">
        <v>1</v>
      </c>
      <c r="Y118" s="49">
        <v>0.5</v>
      </c>
      <c r="Z118" s="48">
        <v>209</v>
      </c>
      <c r="AA118" s="49">
        <v>100</v>
      </c>
    </row>
    <row r="119" spans="1:27" x14ac:dyDescent="0.25">
      <c r="A119" s="137" t="s">
        <v>321</v>
      </c>
      <c r="B119" s="48">
        <v>4</v>
      </c>
      <c r="C119" s="49">
        <v>12.1</v>
      </c>
      <c r="D119" s="48" t="s">
        <v>0</v>
      </c>
      <c r="E119" s="49" t="s">
        <v>0</v>
      </c>
      <c r="F119" s="48">
        <v>1</v>
      </c>
      <c r="G119" s="49">
        <v>3</v>
      </c>
      <c r="H119" s="48">
        <v>8</v>
      </c>
      <c r="I119" s="49">
        <v>24.2</v>
      </c>
      <c r="J119" s="48">
        <v>6</v>
      </c>
      <c r="K119" s="49">
        <v>18.2</v>
      </c>
      <c r="L119" s="48">
        <v>8</v>
      </c>
      <c r="M119" s="49">
        <v>24.2</v>
      </c>
      <c r="N119" s="48">
        <v>6</v>
      </c>
      <c r="O119" s="49">
        <v>18.2</v>
      </c>
      <c r="P119" s="48">
        <v>13</v>
      </c>
      <c r="Q119" s="49">
        <v>39.4</v>
      </c>
      <c r="R119" s="48">
        <v>20</v>
      </c>
      <c r="S119" s="49">
        <v>60.6</v>
      </c>
      <c r="T119" s="48">
        <v>7</v>
      </c>
      <c r="U119" s="49">
        <v>21.2</v>
      </c>
      <c r="V119" s="48">
        <v>26</v>
      </c>
      <c r="W119" s="49">
        <v>78.8</v>
      </c>
      <c r="X119" s="48" t="s">
        <v>0</v>
      </c>
      <c r="Y119" s="49" t="s">
        <v>0</v>
      </c>
      <c r="Z119" s="48">
        <v>33</v>
      </c>
      <c r="AA119" s="49">
        <v>100</v>
      </c>
    </row>
    <row r="120" spans="1:27" x14ac:dyDescent="0.25">
      <c r="A120" s="137" t="s">
        <v>322</v>
      </c>
      <c r="B120" s="48">
        <v>2</v>
      </c>
      <c r="C120" s="49">
        <v>10</v>
      </c>
      <c r="D120" s="48" t="s">
        <v>0</v>
      </c>
      <c r="E120" s="49" t="s">
        <v>0</v>
      </c>
      <c r="F120" s="48">
        <v>2</v>
      </c>
      <c r="G120" s="49">
        <v>10</v>
      </c>
      <c r="H120" s="48">
        <v>3</v>
      </c>
      <c r="I120" s="49">
        <v>15</v>
      </c>
      <c r="J120" s="48">
        <v>4</v>
      </c>
      <c r="K120" s="49">
        <v>20</v>
      </c>
      <c r="L120" s="48">
        <v>4</v>
      </c>
      <c r="M120" s="49">
        <v>20</v>
      </c>
      <c r="N120" s="48">
        <v>5</v>
      </c>
      <c r="O120" s="49">
        <v>25</v>
      </c>
      <c r="P120" s="48">
        <v>6</v>
      </c>
      <c r="Q120" s="49">
        <v>30</v>
      </c>
      <c r="R120" s="48">
        <v>14</v>
      </c>
      <c r="S120" s="49">
        <v>70</v>
      </c>
      <c r="T120" s="48">
        <v>8</v>
      </c>
      <c r="U120" s="49">
        <v>40</v>
      </c>
      <c r="V120" s="48">
        <v>12</v>
      </c>
      <c r="W120" s="49">
        <v>60</v>
      </c>
      <c r="X120" s="48" t="s">
        <v>0</v>
      </c>
      <c r="Y120" s="49" t="s">
        <v>0</v>
      </c>
      <c r="Z120" s="48">
        <v>20</v>
      </c>
      <c r="AA120" s="49">
        <v>100</v>
      </c>
    </row>
    <row r="121" spans="1:27" x14ac:dyDescent="0.25">
      <c r="A121" s="137" t="s">
        <v>323</v>
      </c>
      <c r="B121" s="48">
        <v>2</v>
      </c>
      <c r="C121" s="49">
        <v>6.9</v>
      </c>
      <c r="D121" s="48" t="s">
        <v>0</v>
      </c>
      <c r="E121" s="49" t="s">
        <v>0</v>
      </c>
      <c r="F121" s="48">
        <v>2</v>
      </c>
      <c r="G121" s="49">
        <v>6.9</v>
      </c>
      <c r="H121" s="48">
        <v>1</v>
      </c>
      <c r="I121" s="49">
        <v>3.4</v>
      </c>
      <c r="J121" s="48">
        <v>6</v>
      </c>
      <c r="K121" s="49">
        <v>20.7</v>
      </c>
      <c r="L121" s="48">
        <v>9</v>
      </c>
      <c r="M121" s="49">
        <v>31</v>
      </c>
      <c r="N121" s="48">
        <v>9</v>
      </c>
      <c r="O121" s="49">
        <v>31</v>
      </c>
      <c r="P121" s="48">
        <v>14</v>
      </c>
      <c r="Q121" s="49">
        <v>48.3</v>
      </c>
      <c r="R121" s="48">
        <v>15</v>
      </c>
      <c r="S121" s="49">
        <v>51.7</v>
      </c>
      <c r="T121" s="48">
        <v>6</v>
      </c>
      <c r="U121" s="49">
        <v>20.7</v>
      </c>
      <c r="V121" s="48">
        <v>23</v>
      </c>
      <c r="W121" s="49">
        <v>79.3</v>
      </c>
      <c r="X121" s="48" t="s">
        <v>0</v>
      </c>
      <c r="Y121" s="49" t="s">
        <v>0</v>
      </c>
      <c r="Z121" s="48">
        <v>29</v>
      </c>
      <c r="AA121" s="49">
        <v>100</v>
      </c>
    </row>
    <row r="122" spans="1:27" x14ac:dyDescent="0.25">
      <c r="A122" s="137" t="s">
        <v>16</v>
      </c>
      <c r="B122" s="51">
        <v>17</v>
      </c>
      <c r="C122" s="52">
        <v>10.199999999999999</v>
      </c>
      <c r="D122" s="51">
        <v>9</v>
      </c>
      <c r="E122" s="52">
        <v>5.4</v>
      </c>
      <c r="F122" s="51">
        <v>8</v>
      </c>
      <c r="G122" s="52">
        <v>4.8</v>
      </c>
      <c r="H122" s="51">
        <v>18</v>
      </c>
      <c r="I122" s="52">
        <v>10.8</v>
      </c>
      <c r="J122" s="51">
        <v>30</v>
      </c>
      <c r="K122" s="52">
        <v>18</v>
      </c>
      <c r="L122" s="51">
        <v>35</v>
      </c>
      <c r="M122" s="52">
        <v>21</v>
      </c>
      <c r="N122" s="51">
        <v>50</v>
      </c>
      <c r="O122" s="52">
        <v>29.9</v>
      </c>
      <c r="P122" s="51">
        <v>62</v>
      </c>
      <c r="Q122" s="52">
        <v>37.1</v>
      </c>
      <c r="R122" s="51">
        <v>105</v>
      </c>
      <c r="S122" s="52">
        <v>62.9</v>
      </c>
      <c r="T122" s="51">
        <v>43</v>
      </c>
      <c r="U122" s="52">
        <v>25.7</v>
      </c>
      <c r="V122" s="51">
        <v>123</v>
      </c>
      <c r="W122" s="52">
        <v>73.7</v>
      </c>
      <c r="X122" s="51">
        <v>1</v>
      </c>
      <c r="Y122" s="52">
        <v>0.6</v>
      </c>
      <c r="Z122" s="51">
        <v>167</v>
      </c>
      <c r="AA122" s="52">
        <v>100</v>
      </c>
    </row>
    <row r="123" spans="1:27" x14ac:dyDescent="0.25">
      <c r="A123" s="137" t="s">
        <v>324</v>
      </c>
      <c r="B123" s="48">
        <v>2</v>
      </c>
      <c r="C123" s="49">
        <v>6.3</v>
      </c>
      <c r="D123" s="48" t="s">
        <v>0</v>
      </c>
      <c r="E123" s="49" t="s">
        <v>0</v>
      </c>
      <c r="F123" s="48">
        <v>4</v>
      </c>
      <c r="G123" s="49">
        <v>12.5</v>
      </c>
      <c r="H123" s="48">
        <v>1</v>
      </c>
      <c r="I123" s="49">
        <v>3.1</v>
      </c>
      <c r="J123" s="48">
        <v>6</v>
      </c>
      <c r="K123" s="49">
        <v>18.8</v>
      </c>
      <c r="L123" s="48">
        <v>7</v>
      </c>
      <c r="M123" s="49">
        <v>21.9</v>
      </c>
      <c r="N123" s="48">
        <v>12</v>
      </c>
      <c r="O123" s="49">
        <v>37.5</v>
      </c>
      <c r="P123" s="48">
        <v>12</v>
      </c>
      <c r="Q123" s="49">
        <v>37.5</v>
      </c>
      <c r="R123" s="48">
        <v>20</v>
      </c>
      <c r="S123" s="49">
        <v>62.5</v>
      </c>
      <c r="T123" s="48">
        <v>1</v>
      </c>
      <c r="U123" s="49">
        <v>3.1</v>
      </c>
      <c r="V123" s="48">
        <v>31</v>
      </c>
      <c r="W123" s="49">
        <v>96.9</v>
      </c>
      <c r="X123" s="48" t="s">
        <v>0</v>
      </c>
      <c r="Y123" s="49" t="s">
        <v>0</v>
      </c>
      <c r="Z123" s="48">
        <v>32</v>
      </c>
      <c r="AA123" s="49">
        <v>100</v>
      </c>
    </row>
    <row r="124" spans="1:27" x14ac:dyDescent="0.25">
      <c r="A124" s="137" t="s">
        <v>325</v>
      </c>
      <c r="B124" s="48">
        <v>2</v>
      </c>
      <c r="C124" s="49">
        <v>4.9000000000000004</v>
      </c>
      <c r="D124" s="48">
        <v>2</v>
      </c>
      <c r="E124" s="49">
        <v>4.9000000000000004</v>
      </c>
      <c r="F124" s="48">
        <v>4</v>
      </c>
      <c r="G124" s="49">
        <v>9.8000000000000007</v>
      </c>
      <c r="H124" s="48">
        <v>6</v>
      </c>
      <c r="I124" s="49">
        <v>14.6</v>
      </c>
      <c r="J124" s="48">
        <v>8</v>
      </c>
      <c r="K124" s="49">
        <v>19.5</v>
      </c>
      <c r="L124" s="48">
        <v>8</v>
      </c>
      <c r="M124" s="49">
        <v>19.5</v>
      </c>
      <c r="N124" s="48">
        <v>11</v>
      </c>
      <c r="O124" s="49">
        <v>26.8</v>
      </c>
      <c r="P124" s="48">
        <v>10</v>
      </c>
      <c r="Q124" s="49">
        <v>24.4</v>
      </c>
      <c r="R124" s="48">
        <v>31</v>
      </c>
      <c r="S124" s="49">
        <v>75.599999999999994</v>
      </c>
      <c r="T124" s="48">
        <v>4</v>
      </c>
      <c r="U124" s="49">
        <v>9.8000000000000007</v>
      </c>
      <c r="V124" s="48">
        <v>36</v>
      </c>
      <c r="W124" s="49">
        <v>87.8</v>
      </c>
      <c r="X124" s="48">
        <v>1</v>
      </c>
      <c r="Y124" s="49">
        <v>2.4</v>
      </c>
      <c r="Z124" s="48">
        <v>41</v>
      </c>
      <c r="AA124" s="49">
        <v>100</v>
      </c>
    </row>
    <row r="125" spans="1:27" x14ac:dyDescent="0.25">
      <c r="A125" s="137" t="s">
        <v>326</v>
      </c>
      <c r="B125" s="48">
        <v>3</v>
      </c>
      <c r="C125" s="49">
        <v>17.600000000000001</v>
      </c>
      <c r="D125" s="48" t="s">
        <v>0</v>
      </c>
      <c r="E125" s="49" t="s">
        <v>0</v>
      </c>
      <c r="F125" s="48" t="s">
        <v>0</v>
      </c>
      <c r="G125" s="49" t="s">
        <v>0</v>
      </c>
      <c r="H125" s="48" t="s">
        <v>0</v>
      </c>
      <c r="I125" s="49" t="s">
        <v>0</v>
      </c>
      <c r="J125" s="48">
        <v>1</v>
      </c>
      <c r="K125" s="49">
        <v>5.9</v>
      </c>
      <c r="L125" s="48">
        <v>9</v>
      </c>
      <c r="M125" s="49">
        <v>52.9</v>
      </c>
      <c r="N125" s="48">
        <v>4</v>
      </c>
      <c r="O125" s="49">
        <v>23.5</v>
      </c>
      <c r="P125" s="48">
        <v>5</v>
      </c>
      <c r="Q125" s="49">
        <v>29.4</v>
      </c>
      <c r="R125" s="48">
        <v>12</v>
      </c>
      <c r="S125" s="49">
        <v>70.599999999999994</v>
      </c>
      <c r="T125" s="48">
        <v>4</v>
      </c>
      <c r="U125" s="49">
        <v>23.5</v>
      </c>
      <c r="V125" s="48">
        <v>13</v>
      </c>
      <c r="W125" s="49">
        <v>76.5</v>
      </c>
      <c r="X125" s="48" t="s">
        <v>0</v>
      </c>
      <c r="Y125" s="49" t="s">
        <v>0</v>
      </c>
      <c r="Z125" s="48">
        <v>17</v>
      </c>
      <c r="AA125" s="49">
        <v>100</v>
      </c>
    </row>
    <row r="126" spans="1:27" x14ac:dyDescent="0.25">
      <c r="A126" s="137" t="s">
        <v>327</v>
      </c>
      <c r="B126" s="48" t="s">
        <v>0</v>
      </c>
      <c r="C126" s="49" t="s">
        <v>0</v>
      </c>
      <c r="D126" s="48" t="s">
        <v>0</v>
      </c>
      <c r="E126" s="49" t="s">
        <v>0</v>
      </c>
      <c r="F126" s="48" t="s">
        <v>0</v>
      </c>
      <c r="G126" s="49" t="s">
        <v>0</v>
      </c>
      <c r="H126" s="48" t="s">
        <v>0</v>
      </c>
      <c r="I126" s="49" t="s">
        <v>0</v>
      </c>
      <c r="J126" s="48" t="s">
        <v>0</v>
      </c>
      <c r="K126" s="49" t="s">
        <v>0</v>
      </c>
      <c r="L126" s="48">
        <v>1</v>
      </c>
      <c r="M126" s="49">
        <v>50</v>
      </c>
      <c r="N126" s="48">
        <v>1</v>
      </c>
      <c r="O126" s="49">
        <v>50</v>
      </c>
      <c r="P126" s="48" t="s">
        <v>0</v>
      </c>
      <c r="Q126" s="49" t="s">
        <v>0</v>
      </c>
      <c r="R126" s="48">
        <v>2</v>
      </c>
      <c r="S126" s="49">
        <v>100</v>
      </c>
      <c r="T126" s="48" t="s">
        <v>0</v>
      </c>
      <c r="U126" s="49" t="s">
        <v>0</v>
      </c>
      <c r="V126" s="48">
        <v>2</v>
      </c>
      <c r="W126" s="49">
        <v>100</v>
      </c>
      <c r="X126" s="48" t="s">
        <v>0</v>
      </c>
      <c r="Y126" s="49" t="s">
        <v>0</v>
      </c>
      <c r="Z126" s="48">
        <v>2</v>
      </c>
      <c r="AA126" s="49">
        <v>100</v>
      </c>
    </row>
    <row r="127" spans="1:27" x14ac:dyDescent="0.25">
      <c r="A127" s="137" t="s">
        <v>328</v>
      </c>
      <c r="B127" s="48">
        <v>19</v>
      </c>
      <c r="C127" s="49">
        <v>7.6</v>
      </c>
      <c r="D127" s="48">
        <v>9</v>
      </c>
      <c r="E127" s="49">
        <v>3.6</v>
      </c>
      <c r="F127" s="48">
        <v>14</v>
      </c>
      <c r="G127" s="49">
        <v>5.6</v>
      </c>
      <c r="H127" s="48">
        <v>22</v>
      </c>
      <c r="I127" s="49">
        <v>8.8000000000000007</v>
      </c>
      <c r="J127" s="48">
        <v>55</v>
      </c>
      <c r="K127" s="49">
        <v>22.1</v>
      </c>
      <c r="L127" s="48">
        <v>59</v>
      </c>
      <c r="M127" s="49">
        <v>23.7</v>
      </c>
      <c r="N127" s="48">
        <v>71</v>
      </c>
      <c r="O127" s="49">
        <v>28.5</v>
      </c>
      <c r="P127" s="48">
        <v>87</v>
      </c>
      <c r="Q127" s="49">
        <v>34.9</v>
      </c>
      <c r="R127" s="48">
        <v>162</v>
      </c>
      <c r="S127" s="49">
        <v>65.099999999999994</v>
      </c>
      <c r="T127" s="48">
        <v>67</v>
      </c>
      <c r="U127" s="49">
        <v>26.9</v>
      </c>
      <c r="V127" s="48">
        <v>180</v>
      </c>
      <c r="W127" s="49">
        <v>72.3</v>
      </c>
      <c r="X127" s="48">
        <v>2</v>
      </c>
      <c r="Y127" s="49">
        <v>0.8</v>
      </c>
      <c r="Z127" s="48">
        <v>249</v>
      </c>
      <c r="AA127" s="49">
        <v>100</v>
      </c>
    </row>
    <row r="128" spans="1:27" x14ac:dyDescent="0.25">
      <c r="A128" s="137" t="s">
        <v>329</v>
      </c>
      <c r="B128" s="48">
        <v>15</v>
      </c>
      <c r="C128" s="49">
        <v>17</v>
      </c>
      <c r="D128" s="48">
        <v>2</v>
      </c>
      <c r="E128" s="49">
        <v>2.2999999999999998</v>
      </c>
      <c r="F128" s="48">
        <v>7</v>
      </c>
      <c r="G128" s="49">
        <v>8</v>
      </c>
      <c r="H128" s="48">
        <v>10</v>
      </c>
      <c r="I128" s="49">
        <v>11.4</v>
      </c>
      <c r="J128" s="48">
        <v>12</v>
      </c>
      <c r="K128" s="49">
        <v>13.6</v>
      </c>
      <c r="L128" s="48">
        <v>20</v>
      </c>
      <c r="M128" s="49">
        <v>22.7</v>
      </c>
      <c r="N128" s="48">
        <v>22</v>
      </c>
      <c r="O128" s="49">
        <v>25</v>
      </c>
      <c r="P128" s="48">
        <v>29</v>
      </c>
      <c r="Q128" s="49">
        <v>33</v>
      </c>
      <c r="R128" s="48">
        <v>59</v>
      </c>
      <c r="S128" s="49">
        <v>67</v>
      </c>
      <c r="T128" s="48">
        <v>25</v>
      </c>
      <c r="U128" s="49">
        <v>28.4</v>
      </c>
      <c r="V128" s="48">
        <v>63</v>
      </c>
      <c r="W128" s="49">
        <v>71.599999999999994</v>
      </c>
      <c r="X128" s="48" t="s">
        <v>0</v>
      </c>
      <c r="Y128" s="49" t="s">
        <v>0</v>
      </c>
      <c r="Z128" s="48">
        <v>88</v>
      </c>
      <c r="AA128" s="49">
        <v>100</v>
      </c>
    </row>
    <row r="129" spans="1:27" x14ac:dyDescent="0.25">
      <c r="A129" s="137" t="s">
        <v>330</v>
      </c>
      <c r="B129" s="48">
        <v>7</v>
      </c>
      <c r="C129" s="49">
        <v>12.5</v>
      </c>
      <c r="D129" s="48">
        <v>4</v>
      </c>
      <c r="E129" s="49">
        <v>7.1</v>
      </c>
      <c r="F129" s="48">
        <v>4</v>
      </c>
      <c r="G129" s="49">
        <v>7.1</v>
      </c>
      <c r="H129" s="48">
        <v>5</v>
      </c>
      <c r="I129" s="49">
        <v>8.9</v>
      </c>
      <c r="J129" s="48">
        <v>12</v>
      </c>
      <c r="K129" s="49">
        <v>21.4</v>
      </c>
      <c r="L129" s="48">
        <v>11</v>
      </c>
      <c r="M129" s="49">
        <v>19.600000000000001</v>
      </c>
      <c r="N129" s="48">
        <v>13</v>
      </c>
      <c r="O129" s="49">
        <v>23.2</v>
      </c>
      <c r="P129" s="48">
        <v>20</v>
      </c>
      <c r="Q129" s="49">
        <v>35.700000000000003</v>
      </c>
      <c r="R129" s="48">
        <v>36</v>
      </c>
      <c r="S129" s="49">
        <v>64.3</v>
      </c>
      <c r="T129" s="48">
        <v>10</v>
      </c>
      <c r="U129" s="49">
        <v>17.899999999999999</v>
      </c>
      <c r="V129" s="48">
        <v>46</v>
      </c>
      <c r="W129" s="49">
        <v>82.1</v>
      </c>
      <c r="X129" s="48" t="s">
        <v>0</v>
      </c>
      <c r="Y129" s="49" t="s">
        <v>0</v>
      </c>
      <c r="Z129" s="48">
        <v>56</v>
      </c>
      <c r="AA129" s="49">
        <v>100</v>
      </c>
    </row>
    <row r="130" spans="1:27" x14ac:dyDescent="0.25">
      <c r="A130" s="137" t="s">
        <v>331</v>
      </c>
      <c r="B130" s="48">
        <v>3</v>
      </c>
      <c r="C130" s="49">
        <v>6.8</v>
      </c>
      <c r="D130" s="48" t="s">
        <v>0</v>
      </c>
      <c r="E130" s="49" t="s">
        <v>0</v>
      </c>
      <c r="F130" s="48">
        <v>1</v>
      </c>
      <c r="G130" s="49">
        <v>2.2999999999999998</v>
      </c>
      <c r="H130" s="48">
        <v>11</v>
      </c>
      <c r="I130" s="49">
        <v>25</v>
      </c>
      <c r="J130" s="48">
        <v>9</v>
      </c>
      <c r="K130" s="49">
        <v>20.5</v>
      </c>
      <c r="L130" s="48">
        <v>14</v>
      </c>
      <c r="M130" s="49">
        <v>31.8</v>
      </c>
      <c r="N130" s="48">
        <v>6</v>
      </c>
      <c r="O130" s="49">
        <v>13.6</v>
      </c>
      <c r="P130" s="48">
        <v>14</v>
      </c>
      <c r="Q130" s="49">
        <v>31.8</v>
      </c>
      <c r="R130" s="48">
        <v>30</v>
      </c>
      <c r="S130" s="49">
        <v>68.2</v>
      </c>
      <c r="T130" s="48">
        <v>13</v>
      </c>
      <c r="U130" s="49">
        <v>29.5</v>
      </c>
      <c r="V130" s="48">
        <v>31</v>
      </c>
      <c r="W130" s="49">
        <v>70.5</v>
      </c>
      <c r="X130" s="48" t="s">
        <v>0</v>
      </c>
      <c r="Y130" s="49" t="s">
        <v>0</v>
      </c>
      <c r="Z130" s="48">
        <v>44</v>
      </c>
      <c r="AA130" s="49">
        <v>100</v>
      </c>
    </row>
    <row r="131" spans="1:27" x14ac:dyDescent="0.25">
      <c r="A131" s="137" t="s">
        <v>332</v>
      </c>
      <c r="B131" s="51">
        <v>9</v>
      </c>
      <c r="C131" s="52">
        <v>9.8000000000000007</v>
      </c>
      <c r="D131" s="51">
        <v>4</v>
      </c>
      <c r="E131" s="52">
        <v>4.3</v>
      </c>
      <c r="F131" s="51">
        <v>6</v>
      </c>
      <c r="G131" s="52">
        <v>6.5</v>
      </c>
      <c r="H131" s="51">
        <v>9</v>
      </c>
      <c r="I131" s="52">
        <v>9.8000000000000007</v>
      </c>
      <c r="J131" s="51">
        <v>17</v>
      </c>
      <c r="K131" s="52">
        <v>18.5</v>
      </c>
      <c r="L131" s="51">
        <v>17</v>
      </c>
      <c r="M131" s="52">
        <v>18.5</v>
      </c>
      <c r="N131" s="51">
        <v>30</v>
      </c>
      <c r="O131" s="52">
        <v>32.6</v>
      </c>
      <c r="P131" s="51">
        <v>24</v>
      </c>
      <c r="Q131" s="52">
        <v>26.1</v>
      </c>
      <c r="R131" s="51">
        <v>68</v>
      </c>
      <c r="S131" s="52">
        <v>73.900000000000006</v>
      </c>
      <c r="T131" s="51">
        <v>13</v>
      </c>
      <c r="U131" s="52">
        <v>14.1</v>
      </c>
      <c r="V131" s="51">
        <v>78</v>
      </c>
      <c r="W131" s="52">
        <v>84.8</v>
      </c>
      <c r="X131" s="51">
        <v>1</v>
      </c>
      <c r="Y131" s="52">
        <v>1.1000000000000001</v>
      </c>
      <c r="Z131" s="51">
        <v>92</v>
      </c>
      <c r="AA131" s="52">
        <v>100</v>
      </c>
    </row>
    <row r="132" spans="1:27" x14ac:dyDescent="0.25">
      <c r="A132" s="137" t="s">
        <v>333</v>
      </c>
      <c r="B132" s="48">
        <v>2</v>
      </c>
      <c r="C132" s="49">
        <v>8</v>
      </c>
      <c r="D132" s="48">
        <v>2</v>
      </c>
      <c r="E132" s="49">
        <v>8</v>
      </c>
      <c r="F132" s="48">
        <v>1</v>
      </c>
      <c r="G132" s="49">
        <v>4</v>
      </c>
      <c r="H132" s="48">
        <v>3</v>
      </c>
      <c r="I132" s="49">
        <v>12</v>
      </c>
      <c r="J132" s="48">
        <v>3</v>
      </c>
      <c r="K132" s="49">
        <v>12</v>
      </c>
      <c r="L132" s="48">
        <v>7</v>
      </c>
      <c r="M132" s="49">
        <v>28</v>
      </c>
      <c r="N132" s="48">
        <v>7</v>
      </c>
      <c r="O132" s="49">
        <v>28</v>
      </c>
      <c r="P132" s="48">
        <v>8</v>
      </c>
      <c r="Q132" s="49">
        <v>32</v>
      </c>
      <c r="R132" s="48">
        <v>17</v>
      </c>
      <c r="S132" s="49">
        <v>68</v>
      </c>
      <c r="T132" s="48">
        <v>8</v>
      </c>
      <c r="U132" s="49">
        <v>32</v>
      </c>
      <c r="V132" s="48">
        <v>16</v>
      </c>
      <c r="W132" s="49">
        <v>64</v>
      </c>
      <c r="X132" s="48">
        <v>1</v>
      </c>
      <c r="Y132" s="49">
        <v>4</v>
      </c>
      <c r="Z132" s="48">
        <v>25</v>
      </c>
      <c r="AA132" s="49">
        <v>100</v>
      </c>
    </row>
    <row r="133" spans="1:27" x14ac:dyDescent="0.25">
      <c r="A133" s="137" t="s">
        <v>334</v>
      </c>
      <c r="B133" s="48">
        <v>4</v>
      </c>
      <c r="C133" s="49">
        <v>8.5</v>
      </c>
      <c r="D133" s="48">
        <v>2</v>
      </c>
      <c r="E133" s="49">
        <v>4.3</v>
      </c>
      <c r="F133" s="48">
        <v>3</v>
      </c>
      <c r="G133" s="49">
        <v>6.4</v>
      </c>
      <c r="H133" s="48">
        <v>5</v>
      </c>
      <c r="I133" s="49">
        <v>10.6</v>
      </c>
      <c r="J133" s="48">
        <v>6</v>
      </c>
      <c r="K133" s="49">
        <v>12.8</v>
      </c>
      <c r="L133" s="48">
        <v>15</v>
      </c>
      <c r="M133" s="49">
        <v>31.9</v>
      </c>
      <c r="N133" s="48">
        <v>12</v>
      </c>
      <c r="O133" s="49">
        <v>25.5</v>
      </c>
      <c r="P133" s="48">
        <v>12</v>
      </c>
      <c r="Q133" s="49">
        <v>25.5</v>
      </c>
      <c r="R133" s="48">
        <v>35</v>
      </c>
      <c r="S133" s="49">
        <v>74.5</v>
      </c>
      <c r="T133" s="48">
        <v>10</v>
      </c>
      <c r="U133" s="49">
        <v>21.3</v>
      </c>
      <c r="V133" s="48">
        <v>37</v>
      </c>
      <c r="W133" s="49">
        <v>78.7</v>
      </c>
      <c r="X133" s="48" t="s">
        <v>0</v>
      </c>
      <c r="Y133" s="49" t="s">
        <v>0</v>
      </c>
      <c r="Z133" s="48">
        <v>47</v>
      </c>
      <c r="AA133" s="49">
        <v>100</v>
      </c>
    </row>
    <row r="134" spans="1:27" x14ac:dyDescent="0.25">
      <c r="A134" s="137" t="s">
        <v>17</v>
      </c>
      <c r="B134" s="48">
        <v>28</v>
      </c>
      <c r="C134" s="49">
        <v>8.3000000000000007</v>
      </c>
      <c r="D134" s="48">
        <v>12</v>
      </c>
      <c r="E134" s="49">
        <v>3.6</v>
      </c>
      <c r="F134" s="48">
        <v>27</v>
      </c>
      <c r="G134" s="49">
        <v>8</v>
      </c>
      <c r="H134" s="48">
        <v>41</v>
      </c>
      <c r="I134" s="49">
        <v>12.2</v>
      </c>
      <c r="J134" s="48">
        <v>59</v>
      </c>
      <c r="K134" s="49">
        <v>17.600000000000001</v>
      </c>
      <c r="L134" s="48">
        <v>86</v>
      </c>
      <c r="M134" s="49">
        <v>25.6</v>
      </c>
      <c r="N134" s="48">
        <v>83</v>
      </c>
      <c r="O134" s="49">
        <v>24.7</v>
      </c>
      <c r="P134" s="48">
        <v>106</v>
      </c>
      <c r="Q134" s="49">
        <v>31.5</v>
      </c>
      <c r="R134" s="48">
        <v>230</v>
      </c>
      <c r="S134" s="49">
        <v>68.5</v>
      </c>
      <c r="T134" s="48">
        <v>101</v>
      </c>
      <c r="U134" s="49">
        <v>30.1</v>
      </c>
      <c r="V134" s="48">
        <v>233</v>
      </c>
      <c r="W134" s="49">
        <v>69.3</v>
      </c>
      <c r="X134" s="48">
        <v>2</v>
      </c>
      <c r="Y134" s="49">
        <v>0.6</v>
      </c>
      <c r="Z134" s="48">
        <v>336</v>
      </c>
      <c r="AA134" s="49">
        <v>100</v>
      </c>
    </row>
    <row r="135" spans="1:27" x14ac:dyDescent="0.25">
      <c r="A135" s="137" t="s">
        <v>335</v>
      </c>
      <c r="B135" s="48">
        <v>16</v>
      </c>
      <c r="C135" s="49">
        <v>13.6</v>
      </c>
      <c r="D135" s="48">
        <v>5</v>
      </c>
      <c r="E135" s="49">
        <v>4.2</v>
      </c>
      <c r="F135" s="48">
        <v>14</v>
      </c>
      <c r="G135" s="49">
        <v>11.9</v>
      </c>
      <c r="H135" s="48">
        <v>23</v>
      </c>
      <c r="I135" s="49">
        <v>19.5</v>
      </c>
      <c r="J135" s="48">
        <v>18</v>
      </c>
      <c r="K135" s="49">
        <v>15.3</v>
      </c>
      <c r="L135" s="48">
        <v>24</v>
      </c>
      <c r="M135" s="49">
        <v>20.3</v>
      </c>
      <c r="N135" s="48">
        <v>18</v>
      </c>
      <c r="O135" s="49">
        <v>15.3</v>
      </c>
      <c r="P135" s="48">
        <v>46</v>
      </c>
      <c r="Q135" s="49">
        <v>39</v>
      </c>
      <c r="R135" s="48">
        <v>72</v>
      </c>
      <c r="S135" s="49">
        <v>61</v>
      </c>
      <c r="T135" s="48">
        <v>18</v>
      </c>
      <c r="U135" s="49">
        <v>15.3</v>
      </c>
      <c r="V135" s="48">
        <v>99</v>
      </c>
      <c r="W135" s="49">
        <v>83.9</v>
      </c>
      <c r="X135" s="48">
        <v>1</v>
      </c>
      <c r="Y135" s="49">
        <v>0.8</v>
      </c>
      <c r="Z135" s="48">
        <v>118</v>
      </c>
      <c r="AA135" s="49">
        <v>100</v>
      </c>
    </row>
    <row r="136" spans="1:27" x14ac:dyDescent="0.25">
      <c r="A136" s="137" t="s">
        <v>336</v>
      </c>
      <c r="B136" s="48">
        <v>4</v>
      </c>
      <c r="C136" s="49">
        <v>9.5</v>
      </c>
      <c r="D136" s="48">
        <v>3</v>
      </c>
      <c r="E136" s="49">
        <v>7.1</v>
      </c>
      <c r="F136" s="48">
        <v>2</v>
      </c>
      <c r="G136" s="49">
        <v>4.8</v>
      </c>
      <c r="H136" s="48">
        <v>6</v>
      </c>
      <c r="I136" s="49">
        <v>14.3</v>
      </c>
      <c r="J136" s="48">
        <v>6</v>
      </c>
      <c r="K136" s="49">
        <v>14.3</v>
      </c>
      <c r="L136" s="48">
        <v>10</v>
      </c>
      <c r="M136" s="49">
        <v>23.8</v>
      </c>
      <c r="N136" s="48">
        <v>11</v>
      </c>
      <c r="O136" s="49">
        <v>26.2</v>
      </c>
      <c r="P136" s="48">
        <v>14</v>
      </c>
      <c r="Q136" s="49">
        <v>33.299999999999997</v>
      </c>
      <c r="R136" s="48">
        <v>28</v>
      </c>
      <c r="S136" s="49">
        <v>66.7</v>
      </c>
      <c r="T136" s="48">
        <v>17</v>
      </c>
      <c r="U136" s="49">
        <v>40.5</v>
      </c>
      <c r="V136" s="48">
        <v>25</v>
      </c>
      <c r="W136" s="49">
        <v>59.5</v>
      </c>
      <c r="X136" s="48" t="s">
        <v>0</v>
      </c>
      <c r="Y136" s="49" t="s">
        <v>0</v>
      </c>
      <c r="Z136" s="48">
        <v>42</v>
      </c>
      <c r="AA136" s="49">
        <v>100</v>
      </c>
    </row>
    <row r="137" spans="1:27" x14ac:dyDescent="0.25">
      <c r="A137" s="137" t="s">
        <v>337</v>
      </c>
      <c r="B137" s="48" t="s">
        <v>0</v>
      </c>
      <c r="C137" s="49" t="s">
        <v>0</v>
      </c>
      <c r="D137" s="48" t="s">
        <v>0</v>
      </c>
      <c r="E137" s="49" t="s">
        <v>0</v>
      </c>
      <c r="F137" s="48" t="s">
        <v>0</v>
      </c>
      <c r="G137" s="49" t="s">
        <v>0</v>
      </c>
      <c r="H137" s="48" t="s">
        <v>0</v>
      </c>
      <c r="I137" s="49" t="s">
        <v>0</v>
      </c>
      <c r="J137" s="48" t="s">
        <v>0</v>
      </c>
      <c r="K137" s="49" t="s">
        <v>0</v>
      </c>
      <c r="L137" s="48">
        <v>1</v>
      </c>
      <c r="M137" s="49">
        <v>25</v>
      </c>
      <c r="N137" s="48">
        <v>3</v>
      </c>
      <c r="O137" s="49">
        <v>75</v>
      </c>
      <c r="P137" s="48" t="s">
        <v>0</v>
      </c>
      <c r="Q137" s="49" t="s">
        <v>0</v>
      </c>
      <c r="R137" s="48">
        <v>4</v>
      </c>
      <c r="S137" s="49">
        <v>100</v>
      </c>
      <c r="T137" s="48">
        <v>1</v>
      </c>
      <c r="U137" s="49">
        <v>25</v>
      </c>
      <c r="V137" s="48">
        <v>3</v>
      </c>
      <c r="W137" s="49">
        <v>75</v>
      </c>
      <c r="X137" s="48" t="s">
        <v>0</v>
      </c>
      <c r="Y137" s="49" t="s">
        <v>0</v>
      </c>
      <c r="Z137" s="48">
        <v>4</v>
      </c>
      <c r="AA137" s="49">
        <v>100</v>
      </c>
    </row>
    <row r="138" spans="1:27" x14ac:dyDescent="0.25">
      <c r="A138" s="137" t="s">
        <v>338</v>
      </c>
      <c r="B138" s="48" t="s">
        <v>0</v>
      </c>
      <c r="C138" s="49" t="s">
        <v>0</v>
      </c>
      <c r="D138" s="48">
        <v>1</v>
      </c>
      <c r="E138" s="49">
        <v>10</v>
      </c>
      <c r="F138" s="48" t="s">
        <v>0</v>
      </c>
      <c r="G138" s="49" t="s">
        <v>0</v>
      </c>
      <c r="H138" s="48">
        <v>2</v>
      </c>
      <c r="I138" s="49">
        <v>20</v>
      </c>
      <c r="J138" s="48" t="s">
        <v>0</v>
      </c>
      <c r="K138" s="49" t="s">
        <v>0</v>
      </c>
      <c r="L138" s="48">
        <v>4</v>
      </c>
      <c r="M138" s="49">
        <v>40</v>
      </c>
      <c r="N138" s="48">
        <v>3</v>
      </c>
      <c r="O138" s="49">
        <v>30</v>
      </c>
      <c r="P138" s="48">
        <v>4</v>
      </c>
      <c r="Q138" s="49">
        <v>40</v>
      </c>
      <c r="R138" s="48">
        <v>6</v>
      </c>
      <c r="S138" s="49">
        <v>60</v>
      </c>
      <c r="T138" s="48">
        <v>2</v>
      </c>
      <c r="U138" s="49">
        <v>20</v>
      </c>
      <c r="V138" s="48">
        <v>8</v>
      </c>
      <c r="W138" s="49">
        <v>80</v>
      </c>
      <c r="X138" s="48" t="s">
        <v>0</v>
      </c>
      <c r="Y138" s="49" t="s">
        <v>0</v>
      </c>
      <c r="Z138" s="48">
        <v>10</v>
      </c>
      <c r="AA138" s="49">
        <v>100</v>
      </c>
    </row>
    <row r="139" spans="1:27" x14ac:dyDescent="0.25">
      <c r="A139" s="137" t="s">
        <v>339</v>
      </c>
      <c r="B139" s="48" t="s">
        <v>0</v>
      </c>
      <c r="C139" s="49" t="s">
        <v>0</v>
      </c>
      <c r="D139" s="48" t="s">
        <v>0</v>
      </c>
      <c r="E139" s="49" t="s">
        <v>0</v>
      </c>
      <c r="F139" s="48" t="s">
        <v>0</v>
      </c>
      <c r="G139" s="49" t="s">
        <v>0</v>
      </c>
      <c r="H139" s="48">
        <v>1</v>
      </c>
      <c r="I139" s="49">
        <v>20</v>
      </c>
      <c r="J139" s="48" t="s">
        <v>0</v>
      </c>
      <c r="K139" s="49" t="s">
        <v>0</v>
      </c>
      <c r="L139" s="48">
        <v>2</v>
      </c>
      <c r="M139" s="49">
        <v>40</v>
      </c>
      <c r="N139" s="48">
        <v>2</v>
      </c>
      <c r="O139" s="49">
        <v>40</v>
      </c>
      <c r="P139" s="48">
        <v>2</v>
      </c>
      <c r="Q139" s="49">
        <v>40</v>
      </c>
      <c r="R139" s="48">
        <v>3</v>
      </c>
      <c r="S139" s="49">
        <v>60</v>
      </c>
      <c r="T139" s="48">
        <v>2</v>
      </c>
      <c r="U139" s="49">
        <v>40</v>
      </c>
      <c r="V139" s="48">
        <v>3</v>
      </c>
      <c r="W139" s="49">
        <v>60</v>
      </c>
      <c r="X139" s="48" t="s">
        <v>0</v>
      </c>
      <c r="Y139" s="49" t="s">
        <v>0</v>
      </c>
      <c r="Z139" s="48">
        <v>5</v>
      </c>
      <c r="AA139" s="49">
        <v>100</v>
      </c>
    </row>
    <row r="140" spans="1:27" x14ac:dyDescent="0.25">
      <c r="A140" s="137" t="s">
        <v>340</v>
      </c>
      <c r="B140" s="51" t="s">
        <v>0</v>
      </c>
      <c r="C140" s="52" t="s">
        <v>0</v>
      </c>
      <c r="D140" s="51" t="s">
        <v>0</v>
      </c>
      <c r="E140" s="52" t="s">
        <v>0</v>
      </c>
      <c r="F140" s="51" t="s">
        <v>0</v>
      </c>
      <c r="G140" s="52" t="s">
        <v>0</v>
      </c>
      <c r="H140" s="51">
        <v>1</v>
      </c>
      <c r="I140" s="52">
        <v>50</v>
      </c>
      <c r="J140" s="51" t="s">
        <v>0</v>
      </c>
      <c r="K140" s="52" t="s">
        <v>0</v>
      </c>
      <c r="L140" s="51" t="s">
        <v>0</v>
      </c>
      <c r="M140" s="52" t="s">
        <v>0</v>
      </c>
      <c r="N140" s="51">
        <v>1</v>
      </c>
      <c r="O140" s="52">
        <v>50</v>
      </c>
      <c r="P140" s="51" t="s">
        <v>0</v>
      </c>
      <c r="Q140" s="52" t="s">
        <v>0</v>
      </c>
      <c r="R140" s="51">
        <v>2</v>
      </c>
      <c r="S140" s="52">
        <v>100</v>
      </c>
      <c r="T140" s="51">
        <v>1</v>
      </c>
      <c r="U140" s="52">
        <v>50</v>
      </c>
      <c r="V140" s="51">
        <v>1</v>
      </c>
      <c r="W140" s="52">
        <v>50</v>
      </c>
      <c r="X140" s="51" t="s">
        <v>0</v>
      </c>
      <c r="Y140" s="52" t="s">
        <v>0</v>
      </c>
      <c r="Z140" s="51">
        <v>2</v>
      </c>
      <c r="AA140" s="52">
        <v>100</v>
      </c>
    </row>
    <row r="141" spans="1:27" x14ac:dyDescent="0.25">
      <c r="A141" s="137" t="s">
        <v>341</v>
      </c>
      <c r="B141" s="48" t="s">
        <v>0</v>
      </c>
      <c r="C141" s="49" t="s">
        <v>0</v>
      </c>
      <c r="D141" s="48" t="s">
        <v>0</v>
      </c>
      <c r="E141" s="49" t="s">
        <v>0</v>
      </c>
      <c r="F141" s="48" t="s">
        <v>0</v>
      </c>
      <c r="G141" s="49" t="s">
        <v>0</v>
      </c>
      <c r="H141" s="48" t="s">
        <v>0</v>
      </c>
      <c r="I141" s="49" t="s">
        <v>0</v>
      </c>
      <c r="J141" s="48" t="s">
        <v>0</v>
      </c>
      <c r="K141" s="49" t="s">
        <v>0</v>
      </c>
      <c r="L141" s="48">
        <v>4</v>
      </c>
      <c r="M141" s="49">
        <v>57.1</v>
      </c>
      <c r="N141" s="48">
        <v>3</v>
      </c>
      <c r="O141" s="49">
        <v>42.9</v>
      </c>
      <c r="P141" s="48" t="s">
        <v>0</v>
      </c>
      <c r="Q141" s="49" t="s">
        <v>0</v>
      </c>
      <c r="R141" s="48">
        <v>7</v>
      </c>
      <c r="S141" s="49">
        <v>100</v>
      </c>
      <c r="T141" s="48">
        <v>2</v>
      </c>
      <c r="U141" s="49">
        <v>28.6</v>
      </c>
      <c r="V141" s="48">
        <v>5</v>
      </c>
      <c r="W141" s="49">
        <v>71.400000000000006</v>
      </c>
      <c r="X141" s="48" t="s">
        <v>0</v>
      </c>
      <c r="Y141" s="49" t="s">
        <v>0</v>
      </c>
      <c r="Z141" s="48">
        <v>7</v>
      </c>
      <c r="AA141" s="49">
        <v>100</v>
      </c>
    </row>
    <row r="142" spans="1:27" x14ac:dyDescent="0.25">
      <c r="A142" s="137" t="s">
        <v>342</v>
      </c>
      <c r="B142" s="48">
        <v>4</v>
      </c>
      <c r="C142" s="49">
        <v>8</v>
      </c>
      <c r="D142" s="48">
        <v>3</v>
      </c>
      <c r="E142" s="49">
        <v>6</v>
      </c>
      <c r="F142" s="48">
        <v>3</v>
      </c>
      <c r="G142" s="49">
        <v>6</v>
      </c>
      <c r="H142" s="48">
        <v>4</v>
      </c>
      <c r="I142" s="49">
        <v>8</v>
      </c>
      <c r="J142" s="48">
        <v>2</v>
      </c>
      <c r="K142" s="49">
        <v>4</v>
      </c>
      <c r="L142" s="48">
        <v>13</v>
      </c>
      <c r="M142" s="49">
        <v>26</v>
      </c>
      <c r="N142" s="48">
        <v>21</v>
      </c>
      <c r="O142" s="49">
        <v>42</v>
      </c>
      <c r="P142" s="48">
        <v>16</v>
      </c>
      <c r="Q142" s="49">
        <v>32</v>
      </c>
      <c r="R142" s="48">
        <v>34</v>
      </c>
      <c r="S142" s="49">
        <v>68</v>
      </c>
      <c r="T142" s="48">
        <v>8</v>
      </c>
      <c r="U142" s="49">
        <v>16</v>
      </c>
      <c r="V142" s="48">
        <v>42</v>
      </c>
      <c r="W142" s="49">
        <v>84</v>
      </c>
      <c r="X142" s="48" t="s">
        <v>0</v>
      </c>
      <c r="Y142" s="49" t="s">
        <v>0</v>
      </c>
      <c r="Z142" s="48">
        <v>50</v>
      </c>
      <c r="AA142" s="49">
        <v>100</v>
      </c>
    </row>
    <row r="143" spans="1:27" x14ac:dyDescent="0.25">
      <c r="A143" s="137" t="s">
        <v>343</v>
      </c>
      <c r="B143" s="48" t="s">
        <v>0</v>
      </c>
      <c r="C143" s="49" t="s">
        <v>0</v>
      </c>
      <c r="D143" s="48" t="s">
        <v>0</v>
      </c>
      <c r="E143" s="49" t="s">
        <v>0</v>
      </c>
      <c r="F143" s="48" t="s">
        <v>0</v>
      </c>
      <c r="G143" s="49" t="s">
        <v>0</v>
      </c>
      <c r="H143" s="48">
        <v>3</v>
      </c>
      <c r="I143" s="49">
        <v>30</v>
      </c>
      <c r="J143" s="48">
        <v>1</v>
      </c>
      <c r="K143" s="49">
        <v>10</v>
      </c>
      <c r="L143" s="48">
        <v>2</v>
      </c>
      <c r="M143" s="49">
        <v>20</v>
      </c>
      <c r="N143" s="48">
        <v>4</v>
      </c>
      <c r="O143" s="49">
        <v>40</v>
      </c>
      <c r="P143" s="48">
        <v>4</v>
      </c>
      <c r="Q143" s="49">
        <v>40</v>
      </c>
      <c r="R143" s="48">
        <v>6</v>
      </c>
      <c r="S143" s="49">
        <v>60</v>
      </c>
      <c r="T143" s="48" t="s">
        <v>0</v>
      </c>
      <c r="U143" s="49" t="s">
        <v>0</v>
      </c>
      <c r="V143" s="48">
        <v>10</v>
      </c>
      <c r="W143" s="49">
        <v>100</v>
      </c>
      <c r="X143" s="48" t="s">
        <v>0</v>
      </c>
      <c r="Y143" s="49" t="s">
        <v>0</v>
      </c>
      <c r="Z143" s="48">
        <v>10</v>
      </c>
      <c r="AA143" s="49">
        <v>100</v>
      </c>
    </row>
    <row r="144" spans="1:27" x14ac:dyDescent="0.25">
      <c r="A144" s="137" t="s">
        <v>344</v>
      </c>
      <c r="B144" s="48" t="s">
        <v>0</v>
      </c>
      <c r="C144" s="49" t="s">
        <v>0</v>
      </c>
      <c r="D144" s="48">
        <v>3</v>
      </c>
      <c r="E144" s="49">
        <v>12</v>
      </c>
      <c r="F144" s="48">
        <v>1</v>
      </c>
      <c r="G144" s="49">
        <v>4</v>
      </c>
      <c r="H144" s="48">
        <v>3</v>
      </c>
      <c r="I144" s="49">
        <v>12</v>
      </c>
      <c r="J144" s="48">
        <v>3</v>
      </c>
      <c r="K144" s="49">
        <v>12</v>
      </c>
      <c r="L144" s="48">
        <v>7</v>
      </c>
      <c r="M144" s="49">
        <v>28</v>
      </c>
      <c r="N144" s="48">
        <v>8</v>
      </c>
      <c r="O144" s="49">
        <v>32</v>
      </c>
      <c r="P144" s="48">
        <v>8</v>
      </c>
      <c r="Q144" s="49">
        <v>32</v>
      </c>
      <c r="R144" s="48">
        <v>17</v>
      </c>
      <c r="S144" s="49">
        <v>68</v>
      </c>
      <c r="T144" s="48">
        <v>5</v>
      </c>
      <c r="U144" s="49">
        <v>20</v>
      </c>
      <c r="V144" s="48">
        <v>20</v>
      </c>
      <c r="W144" s="49">
        <v>80</v>
      </c>
      <c r="X144" s="48" t="s">
        <v>0</v>
      </c>
      <c r="Y144" s="49" t="s">
        <v>0</v>
      </c>
      <c r="Z144" s="48">
        <v>25</v>
      </c>
      <c r="AA144" s="49">
        <v>100</v>
      </c>
    </row>
    <row r="145" spans="1:27" x14ac:dyDescent="0.25">
      <c r="A145" s="137" t="s">
        <v>345</v>
      </c>
      <c r="B145" s="48" t="s">
        <v>0</v>
      </c>
      <c r="C145" s="49" t="s">
        <v>0</v>
      </c>
      <c r="D145" s="48">
        <v>1</v>
      </c>
      <c r="E145" s="49">
        <v>20</v>
      </c>
      <c r="F145" s="48" t="s">
        <v>0</v>
      </c>
      <c r="G145" s="49" t="s">
        <v>0</v>
      </c>
      <c r="H145" s="48">
        <v>1</v>
      </c>
      <c r="I145" s="49">
        <v>20</v>
      </c>
      <c r="J145" s="48">
        <v>1</v>
      </c>
      <c r="K145" s="49">
        <v>20</v>
      </c>
      <c r="L145" s="48">
        <v>1</v>
      </c>
      <c r="M145" s="49">
        <v>20</v>
      </c>
      <c r="N145" s="48">
        <v>1</v>
      </c>
      <c r="O145" s="49">
        <v>20</v>
      </c>
      <c r="P145" s="48">
        <v>1</v>
      </c>
      <c r="Q145" s="49">
        <v>20</v>
      </c>
      <c r="R145" s="48">
        <v>4</v>
      </c>
      <c r="S145" s="49">
        <v>80</v>
      </c>
      <c r="T145" s="48">
        <v>2</v>
      </c>
      <c r="U145" s="49">
        <v>40</v>
      </c>
      <c r="V145" s="48">
        <v>3</v>
      </c>
      <c r="W145" s="49">
        <v>60</v>
      </c>
      <c r="X145" s="48" t="s">
        <v>0</v>
      </c>
      <c r="Y145" s="49" t="s">
        <v>0</v>
      </c>
      <c r="Z145" s="48">
        <v>5</v>
      </c>
      <c r="AA145" s="49">
        <v>100</v>
      </c>
    </row>
    <row r="146" spans="1:27" x14ac:dyDescent="0.25">
      <c r="A146" s="137" t="s">
        <v>346</v>
      </c>
      <c r="B146" s="48">
        <v>1</v>
      </c>
      <c r="C146" s="49">
        <v>4.3</v>
      </c>
      <c r="D146" s="48" t="s">
        <v>0</v>
      </c>
      <c r="E146" s="49" t="s">
        <v>0</v>
      </c>
      <c r="F146" s="48">
        <v>2</v>
      </c>
      <c r="G146" s="49">
        <v>8.6999999999999993</v>
      </c>
      <c r="H146" s="48" t="s">
        <v>0</v>
      </c>
      <c r="I146" s="49" t="s">
        <v>0</v>
      </c>
      <c r="J146" s="48">
        <v>2</v>
      </c>
      <c r="K146" s="49">
        <v>8.6999999999999993</v>
      </c>
      <c r="L146" s="48">
        <v>12</v>
      </c>
      <c r="M146" s="49">
        <v>52.2</v>
      </c>
      <c r="N146" s="48">
        <v>6</v>
      </c>
      <c r="O146" s="49">
        <v>26.1</v>
      </c>
      <c r="P146" s="48">
        <v>2</v>
      </c>
      <c r="Q146" s="49">
        <v>8.6999999999999993</v>
      </c>
      <c r="R146" s="48">
        <v>21</v>
      </c>
      <c r="S146" s="49">
        <v>91.3</v>
      </c>
      <c r="T146" s="48">
        <v>5</v>
      </c>
      <c r="U146" s="49">
        <v>21.7</v>
      </c>
      <c r="V146" s="48">
        <v>18</v>
      </c>
      <c r="W146" s="49">
        <v>78.3</v>
      </c>
      <c r="X146" s="48" t="s">
        <v>0</v>
      </c>
      <c r="Y146" s="49" t="s">
        <v>0</v>
      </c>
      <c r="Z146" s="48">
        <v>23</v>
      </c>
      <c r="AA146" s="49">
        <v>100</v>
      </c>
    </row>
    <row r="147" spans="1:27" x14ac:dyDescent="0.25">
      <c r="A147" s="137" t="s">
        <v>347</v>
      </c>
      <c r="B147" s="48">
        <v>2</v>
      </c>
      <c r="C147" s="49">
        <v>5.6</v>
      </c>
      <c r="D147" s="48">
        <v>1</v>
      </c>
      <c r="E147" s="49">
        <v>2.8</v>
      </c>
      <c r="F147" s="48" t="s">
        <v>0</v>
      </c>
      <c r="G147" s="49" t="s">
        <v>0</v>
      </c>
      <c r="H147" s="48">
        <v>5</v>
      </c>
      <c r="I147" s="49">
        <v>13.9</v>
      </c>
      <c r="J147" s="48">
        <v>6</v>
      </c>
      <c r="K147" s="49">
        <v>16.7</v>
      </c>
      <c r="L147" s="48">
        <v>9</v>
      </c>
      <c r="M147" s="49">
        <v>25</v>
      </c>
      <c r="N147" s="48">
        <v>13</v>
      </c>
      <c r="O147" s="49">
        <v>36.1</v>
      </c>
      <c r="P147" s="48">
        <v>14</v>
      </c>
      <c r="Q147" s="49">
        <v>38.9</v>
      </c>
      <c r="R147" s="48">
        <v>22</v>
      </c>
      <c r="S147" s="49">
        <v>61.1</v>
      </c>
      <c r="T147" s="48">
        <v>6</v>
      </c>
      <c r="U147" s="49">
        <v>16.7</v>
      </c>
      <c r="V147" s="48">
        <v>30</v>
      </c>
      <c r="W147" s="49">
        <v>83.3</v>
      </c>
      <c r="X147" s="48" t="s">
        <v>0</v>
      </c>
      <c r="Y147" s="49" t="s">
        <v>0</v>
      </c>
      <c r="Z147" s="48">
        <v>36</v>
      </c>
      <c r="AA147" s="49">
        <v>100</v>
      </c>
    </row>
    <row r="148" spans="1:27" x14ac:dyDescent="0.25">
      <c r="A148" s="137" t="s">
        <v>348</v>
      </c>
      <c r="B148" s="48">
        <v>3</v>
      </c>
      <c r="C148" s="49">
        <v>14.3</v>
      </c>
      <c r="D148" s="48">
        <v>1</v>
      </c>
      <c r="E148" s="49">
        <v>4.8</v>
      </c>
      <c r="F148" s="48" t="s">
        <v>0</v>
      </c>
      <c r="G148" s="49" t="s">
        <v>0</v>
      </c>
      <c r="H148" s="48">
        <v>4</v>
      </c>
      <c r="I148" s="49">
        <v>19</v>
      </c>
      <c r="J148" s="48">
        <v>3</v>
      </c>
      <c r="K148" s="49">
        <v>14.3</v>
      </c>
      <c r="L148" s="48">
        <v>5</v>
      </c>
      <c r="M148" s="49">
        <v>23.8</v>
      </c>
      <c r="N148" s="48">
        <v>5</v>
      </c>
      <c r="O148" s="49">
        <v>23.8</v>
      </c>
      <c r="P148" s="48">
        <v>6</v>
      </c>
      <c r="Q148" s="49">
        <v>28.6</v>
      </c>
      <c r="R148" s="48">
        <v>15</v>
      </c>
      <c r="S148" s="49">
        <v>71.400000000000006</v>
      </c>
      <c r="T148" s="48">
        <v>5</v>
      </c>
      <c r="U148" s="49">
        <v>23.8</v>
      </c>
      <c r="V148" s="48">
        <v>16</v>
      </c>
      <c r="W148" s="49">
        <v>76.2</v>
      </c>
      <c r="X148" s="48" t="s">
        <v>0</v>
      </c>
      <c r="Y148" s="49" t="s">
        <v>0</v>
      </c>
      <c r="Z148" s="48">
        <v>21</v>
      </c>
      <c r="AA148" s="49">
        <v>100</v>
      </c>
    </row>
    <row r="149" spans="1:27" x14ac:dyDescent="0.25">
      <c r="A149" s="137" t="s">
        <v>349</v>
      </c>
      <c r="B149" s="51" t="s">
        <v>0</v>
      </c>
      <c r="C149" s="52" t="s">
        <v>0</v>
      </c>
      <c r="D149" s="51" t="s">
        <v>0</v>
      </c>
      <c r="E149" s="52" t="s">
        <v>0</v>
      </c>
      <c r="F149" s="51" t="s">
        <v>0</v>
      </c>
      <c r="G149" s="52" t="s">
        <v>0</v>
      </c>
      <c r="H149" s="51">
        <v>2</v>
      </c>
      <c r="I149" s="52">
        <v>16.7</v>
      </c>
      <c r="J149" s="51">
        <v>2</v>
      </c>
      <c r="K149" s="52">
        <v>16.7</v>
      </c>
      <c r="L149" s="51">
        <v>3</v>
      </c>
      <c r="M149" s="52">
        <v>25</v>
      </c>
      <c r="N149" s="51">
        <v>5</v>
      </c>
      <c r="O149" s="52">
        <v>41.7</v>
      </c>
      <c r="P149" s="51">
        <v>4</v>
      </c>
      <c r="Q149" s="52">
        <v>33.299999999999997</v>
      </c>
      <c r="R149" s="51">
        <v>8</v>
      </c>
      <c r="S149" s="52">
        <v>66.7</v>
      </c>
      <c r="T149" s="51">
        <v>3</v>
      </c>
      <c r="U149" s="52">
        <v>25</v>
      </c>
      <c r="V149" s="51">
        <v>9</v>
      </c>
      <c r="W149" s="52">
        <v>75</v>
      </c>
      <c r="X149" s="51" t="s">
        <v>0</v>
      </c>
      <c r="Y149" s="52" t="s">
        <v>0</v>
      </c>
      <c r="Z149" s="51">
        <v>12</v>
      </c>
      <c r="AA149" s="52">
        <v>100</v>
      </c>
    </row>
    <row r="150" spans="1:27" x14ac:dyDescent="0.25">
      <c r="A150" s="137" t="s">
        <v>350</v>
      </c>
      <c r="B150" s="48" t="s">
        <v>0</v>
      </c>
      <c r="C150" s="49" t="s">
        <v>0</v>
      </c>
      <c r="D150" s="48" t="s">
        <v>0</v>
      </c>
      <c r="E150" s="49" t="s">
        <v>0</v>
      </c>
      <c r="F150" s="48" t="s">
        <v>0</v>
      </c>
      <c r="G150" s="49" t="s">
        <v>0</v>
      </c>
      <c r="H150" s="48" t="s">
        <v>0</v>
      </c>
      <c r="I150" s="49" t="s">
        <v>0</v>
      </c>
      <c r="J150" s="48" t="s">
        <v>0</v>
      </c>
      <c r="K150" s="49" t="s">
        <v>0</v>
      </c>
      <c r="L150" s="48">
        <v>1</v>
      </c>
      <c r="M150" s="49">
        <v>100</v>
      </c>
      <c r="N150" s="48" t="s">
        <v>0</v>
      </c>
      <c r="O150" s="49" t="s">
        <v>0</v>
      </c>
      <c r="P150" s="48">
        <v>1</v>
      </c>
      <c r="Q150" s="49">
        <v>100</v>
      </c>
      <c r="R150" s="48" t="s">
        <v>0</v>
      </c>
      <c r="S150" s="49" t="s">
        <v>0</v>
      </c>
      <c r="T150" s="48" t="s">
        <v>0</v>
      </c>
      <c r="U150" s="49" t="s">
        <v>0</v>
      </c>
      <c r="V150" s="48">
        <v>1</v>
      </c>
      <c r="W150" s="49">
        <v>100</v>
      </c>
      <c r="X150" s="48" t="s">
        <v>0</v>
      </c>
      <c r="Y150" s="49" t="s">
        <v>0</v>
      </c>
      <c r="Z150" s="48">
        <v>1</v>
      </c>
      <c r="AA150" s="49">
        <v>100</v>
      </c>
    </row>
    <row r="151" spans="1:27" x14ac:dyDescent="0.25">
      <c r="A151" s="137" t="s">
        <v>351</v>
      </c>
      <c r="B151" s="48">
        <v>2</v>
      </c>
      <c r="C151" s="49">
        <v>2.4</v>
      </c>
      <c r="D151" s="48">
        <v>1</v>
      </c>
      <c r="E151" s="49">
        <v>1.2</v>
      </c>
      <c r="F151" s="48">
        <v>1</v>
      </c>
      <c r="G151" s="49">
        <v>1.2</v>
      </c>
      <c r="H151" s="48">
        <v>7</v>
      </c>
      <c r="I151" s="49">
        <v>8.4</v>
      </c>
      <c r="J151" s="48">
        <v>13</v>
      </c>
      <c r="K151" s="49">
        <v>15.7</v>
      </c>
      <c r="L151" s="48">
        <v>25</v>
      </c>
      <c r="M151" s="49">
        <v>30.1</v>
      </c>
      <c r="N151" s="48">
        <v>34</v>
      </c>
      <c r="O151" s="49">
        <v>41</v>
      </c>
      <c r="P151" s="48">
        <v>22</v>
      </c>
      <c r="Q151" s="49">
        <v>26.5</v>
      </c>
      <c r="R151" s="48">
        <v>61</v>
      </c>
      <c r="S151" s="49">
        <v>73.5</v>
      </c>
      <c r="T151" s="48">
        <v>25</v>
      </c>
      <c r="U151" s="49">
        <v>30.1</v>
      </c>
      <c r="V151" s="48">
        <v>56</v>
      </c>
      <c r="W151" s="49">
        <v>67.5</v>
      </c>
      <c r="X151" s="48">
        <v>2</v>
      </c>
      <c r="Y151" s="49">
        <v>2.4</v>
      </c>
      <c r="Z151" s="48">
        <v>83</v>
      </c>
      <c r="AA151" s="49">
        <v>100</v>
      </c>
    </row>
    <row r="152" spans="1:27" x14ac:dyDescent="0.25">
      <c r="A152" s="137" t="s">
        <v>352</v>
      </c>
      <c r="B152" s="48">
        <v>4</v>
      </c>
      <c r="C152" s="49">
        <v>12.5</v>
      </c>
      <c r="D152" s="48">
        <v>2</v>
      </c>
      <c r="E152" s="49">
        <v>6.3</v>
      </c>
      <c r="F152" s="48">
        <v>3</v>
      </c>
      <c r="G152" s="49">
        <v>9.4</v>
      </c>
      <c r="H152" s="48">
        <v>5</v>
      </c>
      <c r="I152" s="49">
        <v>15.6</v>
      </c>
      <c r="J152" s="48">
        <v>3</v>
      </c>
      <c r="K152" s="49">
        <v>9.4</v>
      </c>
      <c r="L152" s="48">
        <v>7</v>
      </c>
      <c r="M152" s="49">
        <v>21.9</v>
      </c>
      <c r="N152" s="48">
        <v>8</v>
      </c>
      <c r="O152" s="49">
        <v>25</v>
      </c>
      <c r="P152" s="48">
        <v>14</v>
      </c>
      <c r="Q152" s="49">
        <v>43.8</v>
      </c>
      <c r="R152" s="48">
        <v>18</v>
      </c>
      <c r="S152" s="49">
        <v>56.3</v>
      </c>
      <c r="T152" s="48">
        <v>5</v>
      </c>
      <c r="U152" s="49">
        <v>15.6</v>
      </c>
      <c r="V152" s="48">
        <v>25</v>
      </c>
      <c r="W152" s="49">
        <v>78.099999999999994</v>
      </c>
      <c r="X152" s="48">
        <v>2</v>
      </c>
      <c r="Y152" s="49">
        <v>6.3</v>
      </c>
      <c r="Z152" s="48">
        <v>32</v>
      </c>
      <c r="AA152" s="49">
        <v>100</v>
      </c>
    </row>
    <row r="153" spans="1:27" x14ac:dyDescent="0.25">
      <c r="A153" s="137" t="s">
        <v>18</v>
      </c>
      <c r="B153" s="48">
        <v>87</v>
      </c>
      <c r="C153" s="49">
        <v>7.2</v>
      </c>
      <c r="D153" s="48">
        <v>48</v>
      </c>
      <c r="E153" s="49">
        <v>4</v>
      </c>
      <c r="F153" s="48">
        <v>88</v>
      </c>
      <c r="G153" s="49">
        <v>7.3</v>
      </c>
      <c r="H153" s="48">
        <v>116</v>
      </c>
      <c r="I153" s="49">
        <v>9.6</v>
      </c>
      <c r="J153" s="48">
        <v>193</v>
      </c>
      <c r="K153" s="49">
        <v>16</v>
      </c>
      <c r="L153" s="48">
        <v>307</v>
      </c>
      <c r="M153" s="49">
        <v>25.4</v>
      </c>
      <c r="N153" s="48">
        <v>370</v>
      </c>
      <c r="O153" s="49">
        <v>30.6</v>
      </c>
      <c r="P153" s="48">
        <v>365</v>
      </c>
      <c r="Q153" s="49">
        <v>30.2</v>
      </c>
      <c r="R153" s="48">
        <v>844</v>
      </c>
      <c r="S153" s="49">
        <v>69.8</v>
      </c>
      <c r="T153" s="48">
        <v>333</v>
      </c>
      <c r="U153" s="49">
        <v>27.5</v>
      </c>
      <c r="V153" s="48">
        <v>868</v>
      </c>
      <c r="W153" s="49">
        <v>71.8</v>
      </c>
      <c r="X153" s="48">
        <v>8</v>
      </c>
      <c r="Y153" s="49">
        <v>0.7</v>
      </c>
      <c r="Z153" s="48">
        <v>1209</v>
      </c>
      <c r="AA153" s="49">
        <v>100</v>
      </c>
    </row>
    <row r="154" spans="1:27" x14ac:dyDescent="0.25">
      <c r="A154" s="137" t="s">
        <v>353</v>
      </c>
      <c r="B154" s="48">
        <v>3</v>
      </c>
      <c r="C154" s="49">
        <v>4.4000000000000004</v>
      </c>
      <c r="D154" s="48">
        <v>3</v>
      </c>
      <c r="E154" s="49">
        <v>4.4000000000000004</v>
      </c>
      <c r="F154" s="48">
        <v>4</v>
      </c>
      <c r="G154" s="49">
        <v>5.9</v>
      </c>
      <c r="H154" s="48">
        <v>7</v>
      </c>
      <c r="I154" s="49">
        <v>10.3</v>
      </c>
      <c r="J154" s="48">
        <v>9</v>
      </c>
      <c r="K154" s="49">
        <v>13.2</v>
      </c>
      <c r="L154" s="48">
        <v>24</v>
      </c>
      <c r="M154" s="49">
        <v>35.299999999999997</v>
      </c>
      <c r="N154" s="48">
        <v>18</v>
      </c>
      <c r="O154" s="49">
        <v>26.5</v>
      </c>
      <c r="P154" s="48">
        <v>24</v>
      </c>
      <c r="Q154" s="49">
        <v>35.299999999999997</v>
      </c>
      <c r="R154" s="48">
        <v>44</v>
      </c>
      <c r="S154" s="49">
        <v>64.7</v>
      </c>
      <c r="T154" s="48">
        <v>28</v>
      </c>
      <c r="U154" s="49">
        <v>41.2</v>
      </c>
      <c r="V154" s="48">
        <v>40</v>
      </c>
      <c r="W154" s="49">
        <v>58.8</v>
      </c>
      <c r="X154" s="48" t="s">
        <v>0</v>
      </c>
      <c r="Y154" s="49" t="s">
        <v>0</v>
      </c>
      <c r="Z154" s="48">
        <v>68</v>
      </c>
      <c r="AA154" s="49">
        <v>100</v>
      </c>
    </row>
    <row r="155" spans="1:27" x14ac:dyDescent="0.25">
      <c r="A155" s="137" t="s">
        <v>354</v>
      </c>
      <c r="B155" s="48">
        <v>1</v>
      </c>
      <c r="C155" s="49">
        <v>9.1</v>
      </c>
      <c r="D155" s="48" t="s">
        <v>0</v>
      </c>
      <c r="E155" s="49" t="s">
        <v>0</v>
      </c>
      <c r="F155" s="48">
        <v>1</v>
      </c>
      <c r="G155" s="49">
        <v>9.1</v>
      </c>
      <c r="H155" s="48">
        <v>3</v>
      </c>
      <c r="I155" s="49">
        <v>27.3</v>
      </c>
      <c r="J155" s="48">
        <v>2</v>
      </c>
      <c r="K155" s="49">
        <v>18.2</v>
      </c>
      <c r="L155" s="48" t="s">
        <v>0</v>
      </c>
      <c r="M155" s="49" t="s">
        <v>0</v>
      </c>
      <c r="N155" s="48">
        <v>4</v>
      </c>
      <c r="O155" s="49">
        <v>36.4</v>
      </c>
      <c r="P155" s="48">
        <v>2</v>
      </c>
      <c r="Q155" s="49">
        <v>18.2</v>
      </c>
      <c r="R155" s="48">
        <v>9</v>
      </c>
      <c r="S155" s="49">
        <v>81.8</v>
      </c>
      <c r="T155" s="48">
        <v>1</v>
      </c>
      <c r="U155" s="49">
        <v>9.1</v>
      </c>
      <c r="V155" s="48">
        <v>10</v>
      </c>
      <c r="W155" s="49">
        <v>90.9</v>
      </c>
      <c r="X155" s="48" t="s">
        <v>0</v>
      </c>
      <c r="Y155" s="49" t="s">
        <v>0</v>
      </c>
      <c r="Z155" s="48">
        <v>11</v>
      </c>
      <c r="AA155" s="49">
        <v>100</v>
      </c>
    </row>
    <row r="156" spans="1:27" x14ac:dyDescent="0.25">
      <c r="A156" s="137" t="s">
        <v>355</v>
      </c>
      <c r="B156" s="48">
        <v>4</v>
      </c>
      <c r="C156" s="49">
        <v>6</v>
      </c>
      <c r="D156" s="48">
        <v>1</v>
      </c>
      <c r="E156" s="49">
        <v>1.5</v>
      </c>
      <c r="F156" s="48">
        <v>2</v>
      </c>
      <c r="G156" s="49">
        <v>3</v>
      </c>
      <c r="H156" s="48">
        <v>6</v>
      </c>
      <c r="I156" s="49">
        <v>9</v>
      </c>
      <c r="J156" s="48">
        <v>19</v>
      </c>
      <c r="K156" s="49">
        <v>28.4</v>
      </c>
      <c r="L156" s="48">
        <v>14</v>
      </c>
      <c r="M156" s="49">
        <v>20.9</v>
      </c>
      <c r="N156" s="48">
        <v>21</v>
      </c>
      <c r="O156" s="49">
        <v>31.3</v>
      </c>
      <c r="P156" s="48">
        <v>15</v>
      </c>
      <c r="Q156" s="49">
        <v>22.4</v>
      </c>
      <c r="R156" s="48">
        <v>52</v>
      </c>
      <c r="S156" s="49">
        <v>77.599999999999994</v>
      </c>
      <c r="T156" s="48">
        <v>11</v>
      </c>
      <c r="U156" s="49">
        <v>16.399999999999999</v>
      </c>
      <c r="V156" s="48">
        <v>56</v>
      </c>
      <c r="W156" s="49">
        <v>83.6</v>
      </c>
      <c r="X156" s="48" t="s">
        <v>0</v>
      </c>
      <c r="Y156" s="49" t="s">
        <v>0</v>
      </c>
      <c r="Z156" s="48">
        <v>67</v>
      </c>
      <c r="AA156" s="49">
        <v>100</v>
      </c>
    </row>
    <row r="157" spans="1:27" x14ac:dyDescent="0.25">
      <c r="A157" s="137" t="s">
        <v>12</v>
      </c>
      <c r="B157" s="48">
        <v>23</v>
      </c>
      <c r="C157" s="49">
        <v>8.4</v>
      </c>
      <c r="D157" s="48">
        <v>14</v>
      </c>
      <c r="E157" s="49">
        <v>5.0999999999999996</v>
      </c>
      <c r="F157" s="48">
        <v>13</v>
      </c>
      <c r="G157" s="49">
        <v>4.8</v>
      </c>
      <c r="H157" s="48">
        <v>24</v>
      </c>
      <c r="I157" s="49">
        <v>8.8000000000000007</v>
      </c>
      <c r="J157" s="48">
        <v>54</v>
      </c>
      <c r="K157" s="49">
        <v>19.8</v>
      </c>
      <c r="L157" s="48">
        <v>77</v>
      </c>
      <c r="M157" s="49">
        <v>28.2</v>
      </c>
      <c r="N157" s="48">
        <v>68</v>
      </c>
      <c r="O157" s="49">
        <v>24.9</v>
      </c>
      <c r="P157" s="48">
        <v>85</v>
      </c>
      <c r="Q157" s="49">
        <v>31.1</v>
      </c>
      <c r="R157" s="48">
        <v>188</v>
      </c>
      <c r="S157" s="49">
        <v>68.900000000000006</v>
      </c>
      <c r="T157" s="48">
        <v>86</v>
      </c>
      <c r="U157" s="49">
        <v>31.5</v>
      </c>
      <c r="V157" s="48">
        <v>187</v>
      </c>
      <c r="W157" s="49">
        <v>68.5</v>
      </c>
      <c r="X157" s="48" t="s">
        <v>0</v>
      </c>
      <c r="Y157" s="49" t="s">
        <v>0</v>
      </c>
      <c r="Z157" s="48">
        <v>273</v>
      </c>
      <c r="AA157" s="49">
        <v>100</v>
      </c>
    </row>
    <row r="158" spans="1:27" x14ac:dyDescent="0.25">
      <c r="A158" s="137" t="s">
        <v>356</v>
      </c>
      <c r="B158" s="51">
        <v>2</v>
      </c>
      <c r="C158" s="52">
        <v>13.3</v>
      </c>
      <c r="D158" s="51" t="s">
        <v>0</v>
      </c>
      <c r="E158" s="52" t="s">
        <v>0</v>
      </c>
      <c r="F158" s="51">
        <v>3</v>
      </c>
      <c r="G158" s="52">
        <v>20</v>
      </c>
      <c r="H158" s="51">
        <v>1</v>
      </c>
      <c r="I158" s="52">
        <v>6.7</v>
      </c>
      <c r="J158" s="51">
        <v>4</v>
      </c>
      <c r="K158" s="52">
        <v>26.7</v>
      </c>
      <c r="L158" s="51">
        <v>4</v>
      </c>
      <c r="M158" s="52">
        <v>26.7</v>
      </c>
      <c r="N158" s="51">
        <v>1</v>
      </c>
      <c r="O158" s="52">
        <v>6.7</v>
      </c>
      <c r="P158" s="51">
        <v>6</v>
      </c>
      <c r="Q158" s="52">
        <v>40</v>
      </c>
      <c r="R158" s="51">
        <v>9</v>
      </c>
      <c r="S158" s="52">
        <v>60</v>
      </c>
      <c r="T158" s="51">
        <v>2</v>
      </c>
      <c r="U158" s="52">
        <v>13.3</v>
      </c>
      <c r="V158" s="51">
        <v>13</v>
      </c>
      <c r="W158" s="52">
        <v>86.7</v>
      </c>
      <c r="X158" s="51" t="s">
        <v>0</v>
      </c>
      <c r="Y158" s="52" t="s">
        <v>0</v>
      </c>
      <c r="Z158" s="51">
        <v>15</v>
      </c>
      <c r="AA158" s="52">
        <v>100</v>
      </c>
    </row>
    <row r="159" spans="1:27" x14ac:dyDescent="0.25">
      <c r="A159" s="137" t="s">
        <v>357</v>
      </c>
      <c r="B159" s="48">
        <v>2</v>
      </c>
      <c r="C159" s="49">
        <v>2.8</v>
      </c>
      <c r="D159" s="48">
        <v>2</v>
      </c>
      <c r="E159" s="49">
        <v>2.8</v>
      </c>
      <c r="F159" s="48">
        <v>5</v>
      </c>
      <c r="G159" s="49">
        <v>7</v>
      </c>
      <c r="H159" s="48">
        <v>6</v>
      </c>
      <c r="I159" s="49">
        <v>8.5</v>
      </c>
      <c r="J159" s="48">
        <v>14</v>
      </c>
      <c r="K159" s="49">
        <v>19.7</v>
      </c>
      <c r="L159" s="48">
        <v>22</v>
      </c>
      <c r="M159" s="49">
        <v>31</v>
      </c>
      <c r="N159" s="48">
        <v>20</v>
      </c>
      <c r="O159" s="49">
        <v>28.2</v>
      </c>
      <c r="P159" s="48">
        <v>24</v>
      </c>
      <c r="Q159" s="49">
        <v>33.799999999999997</v>
      </c>
      <c r="R159" s="48">
        <v>47</v>
      </c>
      <c r="S159" s="49">
        <v>66.2</v>
      </c>
      <c r="T159" s="48">
        <v>11</v>
      </c>
      <c r="U159" s="49">
        <v>15.5</v>
      </c>
      <c r="V159" s="48">
        <v>60</v>
      </c>
      <c r="W159" s="49">
        <v>84.5</v>
      </c>
      <c r="X159" s="48" t="s">
        <v>0</v>
      </c>
      <c r="Y159" s="49" t="s">
        <v>0</v>
      </c>
      <c r="Z159" s="48">
        <v>71</v>
      </c>
      <c r="AA159" s="49">
        <v>100</v>
      </c>
    </row>
    <row r="160" spans="1:27" x14ac:dyDescent="0.25">
      <c r="A160" s="137" t="s">
        <v>358</v>
      </c>
      <c r="B160" s="48">
        <v>2</v>
      </c>
      <c r="C160" s="49">
        <v>22.2</v>
      </c>
      <c r="D160" s="48">
        <v>2</v>
      </c>
      <c r="E160" s="49">
        <v>22.2</v>
      </c>
      <c r="F160" s="48" t="s">
        <v>0</v>
      </c>
      <c r="G160" s="49" t="s">
        <v>0</v>
      </c>
      <c r="H160" s="48">
        <v>1</v>
      </c>
      <c r="I160" s="49">
        <v>11.1</v>
      </c>
      <c r="J160" s="48">
        <v>1</v>
      </c>
      <c r="K160" s="49">
        <v>11.1</v>
      </c>
      <c r="L160" s="48">
        <v>3</v>
      </c>
      <c r="M160" s="49">
        <v>33.299999999999997</v>
      </c>
      <c r="N160" s="48" t="s">
        <v>0</v>
      </c>
      <c r="O160" s="49" t="s">
        <v>0</v>
      </c>
      <c r="P160" s="48">
        <v>5</v>
      </c>
      <c r="Q160" s="49">
        <v>55.6</v>
      </c>
      <c r="R160" s="48">
        <v>4</v>
      </c>
      <c r="S160" s="49">
        <v>44.4</v>
      </c>
      <c r="T160" s="48">
        <v>2</v>
      </c>
      <c r="U160" s="49">
        <v>22.2</v>
      </c>
      <c r="V160" s="48">
        <v>7</v>
      </c>
      <c r="W160" s="49">
        <v>77.8</v>
      </c>
      <c r="X160" s="48" t="s">
        <v>0</v>
      </c>
      <c r="Y160" s="49" t="s">
        <v>0</v>
      </c>
      <c r="Z160" s="48">
        <v>9</v>
      </c>
      <c r="AA160" s="49">
        <v>100</v>
      </c>
    </row>
    <row r="161" spans="1:28" x14ac:dyDescent="0.25">
      <c r="A161" s="137" t="s">
        <v>359</v>
      </c>
      <c r="B161" s="48">
        <v>16</v>
      </c>
      <c r="C161" s="49">
        <v>8.3000000000000007</v>
      </c>
      <c r="D161" s="48">
        <v>3</v>
      </c>
      <c r="E161" s="49">
        <v>1.6</v>
      </c>
      <c r="F161" s="48">
        <v>10</v>
      </c>
      <c r="G161" s="49">
        <v>5.2</v>
      </c>
      <c r="H161" s="48">
        <v>21</v>
      </c>
      <c r="I161" s="49">
        <v>10.9</v>
      </c>
      <c r="J161" s="48">
        <v>21</v>
      </c>
      <c r="K161" s="49">
        <v>10.9</v>
      </c>
      <c r="L161" s="48">
        <v>67</v>
      </c>
      <c r="M161" s="49">
        <v>34.700000000000003</v>
      </c>
      <c r="N161" s="48">
        <v>55</v>
      </c>
      <c r="O161" s="49">
        <v>28.5</v>
      </c>
      <c r="P161" s="48">
        <v>59</v>
      </c>
      <c r="Q161" s="49">
        <v>30.6</v>
      </c>
      <c r="R161" s="48">
        <v>134</v>
      </c>
      <c r="S161" s="49">
        <v>69.400000000000006</v>
      </c>
      <c r="T161" s="48">
        <v>45</v>
      </c>
      <c r="U161" s="49">
        <v>23.3</v>
      </c>
      <c r="V161" s="48">
        <v>148</v>
      </c>
      <c r="W161" s="49">
        <v>76.7</v>
      </c>
      <c r="X161" s="48" t="s">
        <v>0</v>
      </c>
      <c r="Y161" s="49" t="s">
        <v>0</v>
      </c>
      <c r="Z161" s="48">
        <v>193</v>
      </c>
      <c r="AA161" s="49">
        <v>100</v>
      </c>
    </row>
    <row r="162" spans="1:28" x14ac:dyDescent="0.25">
      <c r="A162" s="137" t="s">
        <v>360</v>
      </c>
      <c r="B162" s="48">
        <v>2</v>
      </c>
      <c r="C162" s="49">
        <v>5.0999999999999996</v>
      </c>
      <c r="D162" s="48">
        <v>1</v>
      </c>
      <c r="E162" s="49">
        <v>2.6</v>
      </c>
      <c r="F162" s="48">
        <v>2</v>
      </c>
      <c r="G162" s="49">
        <v>5.0999999999999996</v>
      </c>
      <c r="H162" s="48">
        <v>5</v>
      </c>
      <c r="I162" s="49">
        <v>12.8</v>
      </c>
      <c r="J162" s="48">
        <v>6</v>
      </c>
      <c r="K162" s="49">
        <v>15.4</v>
      </c>
      <c r="L162" s="48">
        <v>6</v>
      </c>
      <c r="M162" s="49">
        <v>15.4</v>
      </c>
      <c r="N162" s="48">
        <v>17</v>
      </c>
      <c r="O162" s="49">
        <v>43.6</v>
      </c>
      <c r="P162" s="48">
        <v>12</v>
      </c>
      <c r="Q162" s="49">
        <v>30.8</v>
      </c>
      <c r="R162" s="48">
        <v>27</v>
      </c>
      <c r="S162" s="49">
        <v>69.2</v>
      </c>
      <c r="T162" s="48">
        <v>3</v>
      </c>
      <c r="U162" s="49">
        <v>7.7</v>
      </c>
      <c r="V162" s="48">
        <v>36</v>
      </c>
      <c r="W162" s="49">
        <v>92.3</v>
      </c>
      <c r="X162" s="48" t="s">
        <v>0</v>
      </c>
      <c r="Y162" s="49" t="s">
        <v>0</v>
      </c>
      <c r="Z162" s="48">
        <v>39</v>
      </c>
      <c r="AA162" s="49">
        <v>100</v>
      </c>
    </row>
    <row r="163" spans="1:28" x14ac:dyDescent="0.25">
      <c r="A163" s="137" t="s">
        <v>361</v>
      </c>
      <c r="B163" s="48">
        <v>1</v>
      </c>
      <c r="C163" s="49">
        <v>4</v>
      </c>
      <c r="D163" s="48">
        <v>1</v>
      </c>
      <c r="E163" s="49">
        <v>4</v>
      </c>
      <c r="F163" s="48">
        <v>4</v>
      </c>
      <c r="G163" s="49">
        <v>16</v>
      </c>
      <c r="H163" s="48">
        <v>2</v>
      </c>
      <c r="I163" s="49">
        <v>8</v>
      </c>
      <c r="J163" s="48">
        <v>8</v>
      </c>
      <c r="K163" s="49">
        <v>32</v>
      </c>
      <c r="L163" s="48">
        <v>5</v>
      </c>
      <c r="M163" s="49">
        <v>20</v>
      </c>
      <c r="N163" s="48">
        <v>4</v>
      </c>
      <c r="O163" s="49">
        <v>16</v>
      </c>
      <c r="P163" s="48">
        <v>7</v>
      </c>
      <c r="Q163" s="49">
        <v>28</v>
      </c>
      <c r="R163" s="48">
        <v>18</v>
      </c>
      <c r="S163" s="49">
        <v>72</v>
      </c>
      <c r="T163" s="48">
        <v>3</v>
      </c>
      <c r="U163" s="49">
        <v>12</v>
      </c>
      <c r="V163" s="48">
        <v>22</v>
      </c>
      <c r="W163" s="49">
        <v>88</v>
      </c>
      <c r="X163" s="48" t="s">
        <v>0</v>
      </c>
      <c r="Y163" s="49" t="s">
        <v>0</v>
      </c>
      <c r="Z163" s="48">
        <v>25</v>
      </c>
      <c r="AA163" s="49">
        <v>100</v>
      </c>
    </row>
    <row r="164" spans="1:28" x14ac:dyDescent="0.25">
      <c r="A164" s="137" t="s">
        <v>362</v>
      </c>
      <c r="B164" s="48">
        <v>4</v>
      </c>
      <c r="C164" s="49">
        <v>4.0999999999999996</v>
      </c>
      <c r="D164" s="48">
        <v>2</v>
      </c>
      <c r="E164" s="49">
        <v>2.1</v>
      </c>
      <c r="F164" s="48">
        <v>2</v>
      </c>
      <c r="G164" s="49">
        <v>2.1</v>
      </c>
      <c r="H164" s="48">
        <v>14</v>
      </c>
      <c r="I164" s="49">
        <v>14.4</v>
      </c>
      <c r="J164" s="48">
        <v>19</v>
      </c>
      <c r="K164" s="49">
        <v>19.600000000000001</v>
      </c>
      <c r="L164" s="48">
        <v>27</v>
      </c>
      <c r="M164" s="49">
        <v>27.8</v>
      </c>
      <c r="N164" s="48">
        <v>29</v>
      </c>
      <c r="O164" s="49">
        <v>29.9</v>
      </c>
      <c r="P164" s="48">
        <v>30</v>
      </c>
      <c r="Q164" s="49">
        <v>30.9</v>
      </c>
      <c r="R164" s="48">
        <v>67</v>
      </c>
      <c r="S164" s="49">
        <v>69.099999999999994</v>
      </c>
      <c r="T164" s="48">
        <v>15</v>
      </c>
      <c r="U164" s="49">
        <v>15.5</v>
      </c>
      <c r="V164" s="48">
        <v>82</v>
      </c>
      <c r="W164" s="49">
        <v>84.5</v>
      </c>
      <c r="X164" s="48" t="s">
        <v>0</v>
      </c>
      <c r="Y164" s="49" t="s">
        <v>0</v>
      </c>
      <c r="Z164" s="48">
        <v>97</v>
      </c>
      <c r="AA164" s="49">
        <v>100</v>
      </c>
    </row>
    <row r="165" spans="1:28" x14ac:dyDescent="0.25">
      <c r="A165" s="137" t="s">
        <v>363</v>
      </c>
      <c r="B165" s="48">
        <v>9</v>
      </c>
      <c r="C165" s="49">
        <v>8.1999999999999993</v>
      </c>
      <c r="D165" s="48">
        <v>1</v>
      </c>
      <c r="E165" s="49">
        <v>0.9</v>
      </c>
      <c r="F165" s="48">
        <v>8</v>
      </c>
      <c r="G165" s="49">
        <v>7.3</v>
      </c>
      <c r="H165" s="48">
        <v>14</v>
      </c>
      <c r="I165" s="49">
        <v>12.7</v>
      </c>
      <c r="J165" s="48">
        <v>14</v>
      </c>
      <c r="K165" s="49">
        <v>12.7</v>
      </c>
      <c r="L165" s="48">
        <v>36</v>
      </c>
      <c r="M165" s="49">
        <v>32.700000000000003</v>
      </c>
      <c r="N165" s="48">
        <v>28</v>
      </c>
      <c r="O165" s="49">
        <v>25.5</v>
      </c>
      <c r="P165" s="48">
        <v>40</v>
      </c>
      <c r="Q165" s="49">
        <v>36.4</v>
      </c>
      <c r="R165" s="48">
        <v>70</v>
      </c>
      <c r="S165" s="49">
        <v>63.6</v>
      </c>
      <c r="T165" s="48">
        <v>44</v>
      </c>
      <c r="U165" s="49">
        <v>40</v>
      </c>
      <c r="V165" s="48">
        <v>66</v>
      </c>
      <c r="W165" s="49">
        <v>60</v>
      </c>
      <c r="X165" s="48" t="s">
        <v>0</v>
      </c>
      <c r="Y165" s="49" t="s">
        <v>0</v>
      </c>
      <c r="Z165" s="48">
        <v>110</v>
      </c>
      <c r="AA165" s="49">
        <v>100</v>
      </c>
    </row>
    <row r="166" spans="1:28" x14ac:dyDescent="0.25">
      <c r="A166" s="137" t="s">
        <v>5</v>
      </c>
      <c r="B166" s="48">
        <v>477</v>
      </c>
      <c r="C166" s="49">
        <v>8</v>
      </c>
      <c r="D166" s="48">
        <v>239</v>
      </c>
      <c r="E166" s="49">
        <v>4</v>
      </c>
      <c r="F166" s="48">
        <v>325</v>
      </c>
      <c r="G166" s="49">
        <v>5.5</v>
      </c>
      <c r="H166" s="48">
        <v>550</v>
      </c>
      <c r="I166" s="49">
        <v>9.1999999999999993</v>
      </c>
      <c r="J166" s="48">
        <v>893</v>
      </c>
      <c r="K166" s="49">
        <v>15</v>
      </c>
      <c r="L166" s="48">
        <v>1438</v>
      </c>
      <c r="M166" s="49">
        <v>24.1</v>
      </c>
      <c r="N166" s="48">
        <v>2033</v>
      </c>
      <c r="O166" s="49">
        <v>34.1</v>
      </c>
      <c r="P166" s="48">
        <v>1732</v>
      </c>
      <c r="Q166" s="49">
        <v>29.1</v>
      </c>
      <c r="R166" s="48">
        <v>4223</v>
      </c>
      <c r="S166" s="49">
        <v>70.900000000000006</v>
      </c>
      <c r="T166" s="48">
        <v>2117</v>
      </c>
      <c r="U166" s="49">
        <v>35.5</v>
      </c>
      <c r="V166" s="48">
        <v>3787</v>
      </c>
      <c r="W166" s="49">
        <v>63.6</v>
      </c>
      <c r="X166" s="48">
        <v>51</v>
      </c>
      <c r="Y166" s="49">
        <v>0.9</v>
      </c>
      <c r="Z166" s="48">
        <v>5955</v>
      </c>
      <c r="AA166" s="49">
        <v>100</v>
      </c>
    </row>
    <row r="167" spans="1:28" x14ac:dyDescent="0.25">
      <c r="A167" s="137" t="s">
        <v>364</v>
      </c>
      <c r="B167" s="51">
        <v>17</v>
      </c>
      <c r="C167" s="52">
        <v>10.199999999999999</v>
      </c>
      <c r="D167" s="51">
        <v>6</v>
      </c>
      <c r="E167" s="52">
        <v>3.6</v>
      </c>
      <c r="F167" s="51">
        <v>15</v>
      </c>
      <c r="G167" s="52">
        <v>9</v>
      </c>
      <c r="H167" s="51">
        <v>24</v>
      </c>
      <c r="I167" s="52">
        <v>14.5</v>
      </c>
      <c r="J167" s="51">
        <v>30</v>
      </c>
      <c r="K167" s="52">
        <v>18.100000000000001</v>
      </c>
      <c r="L167" s="51">
        <v>39</v>
      </c>
      <c r="M167" s="52">
        <v>23.5</v>
      </c>
      <c r="N167" s="51">
        <v>35</v>
      </c>
      <c r="O167" s="52">
        <v>21.1</v>
      </c>
      <c r="P167" s="51">
        <v>58</v>
      </c>
      <c r="Q167" s="52">
        <v>34.9</v>
      </c>
      <c r="R167" s="51">
        <v>108</v>
      </c>
      <c r="S167" s="52">
        <v>65.099999999999994</v>
      </c>
      <c r="T167" s="51">
        <v>34</v>
      </c>
      <c r="U167" s="52">
        <v>20.5</v>
      </c>
      <c r="V167" s="51">
        <v>130</v>
      </c>
      <c r="W167" s="52">
        <v>78.3</v>
      </c>
      <c r="X167" s="51">
        <v>2</v>
      </c>
      <c r="Y167" s="52">
        <v>1.2</v>
      </c>
      <c r="Z167" s="51">
        <v>166</v>
      </c>
      <c r="AA167" s="52">
        <v>100</v>
      </c>
    </row>
    <row r="168" spans="1:28" x14ac:dyDescent="0.25">
      <c r="A168" s="137" t="s">
        <v>365</v>
      </c>
      <c r="B168" s="48">
        <v>3</v>
      </c>
      <c r="C168" s="49">
        <v>4.8</v>
      </c>
      <c r="D168" s="48">
        <v>3</v>
      </c>
      <c r="E168" s="49">
        <v>4.8</v>
      </c>
      <c r="F168" s="48" t="s">
        <v>0</v>
      </c>
      <c r="G168" s="49" t="s">
        <v>0</v>
      </c>
      <c r="H168" s="48">
        <v>7</v>
      </c>
      <c r="I168" s="49">
        <v>11.3</v>
      </c>
      <c r="J168" s="48">
        <v>15</v>
      </c>
      <c r="K168" s="49">
        <v>24.2</v>
      </c>
      <c r="L168" s="48">
        <v>16</v>
      </c>
      <c r="M168" s="49">
        <v>25.8</v>
      </c>
      <c r="N168" s="48">
        <v>18</v>
      </c>
      <c r="O168" s="49">
        <v>29</v>
      </c>
      <c r="P168" s="48">
        <v>23</v>
      </c>
      <c r="Q168" s="49">
        <v>37.1</v>
      </c>
      <c r="R168" s="48">
        <v>39</v>
      </c>
      <c r="S168" s="49">
        <v>62.9</v>
      </c>
      <c r="T168" s="48">
        <v>20</v>
      </c>
      <c r="U168" s="49">
        <v>32.299999999999997</v>
      </c>
      <c r="V168" s="48">
        <v>42</v>
      </c>
      <c r="W168" s="49">
        <v>67.7</v>
      </c>
      <c r="X168" s="48" t="s">
        <v>0</v>
      </c>
      <c r="Y168" s="49" t="s">
        <v>0</v>
      </c>
      <c r="Z168" s="48">
        <v>62</v>
      </c>
      <c r="AA168" s="49">
        <v>100</v>
      </c>
    </row>
    <row r="169" spans="1:28" x14ac:dyDescent="0.25">
      <c r="A169" s="137" t="s">
        <v>366</v>
      </c>
      <c r="B169" s="48">
        <v>1</v>
      </c>
      <c r="C169" s="49">
        <v>1.8</v>
      </c>
      <c r="D169" s="48">
        <v>2</v>
      </c>
      <c r="E169" s="49">
        <v>3.5</v>
      </c>
      <c r="F169" s="48">
        <v>1</v>
      </c>
      <c r="G169" s="49">
        <v>1.8</v>
      </c>
      <c r="H169" s="48">
        <v>5</v>
      </c>
      <c r="I169" s="49">
        <v>8.8000000000000007</v>
      </c>
      <c r="J169" s="48">
        <v>7</v>
      </c>
      <c r="K169" s="49">
        <v>12.3</v>
      </c>
      <c r="L169" s="48">
        <v>19</v>
      </c>
      <c r="M169" s="49">
        <v>33.299999999999997</v>
      </c>
      <c r="N169" s="48">
        <v>22</v>
      </c>
      <c r="O169" s="49">
        <v>38.6</v>
      </c>
      <c r="P169" s="48">
        <v>16</v>
      </c>
      <c r="Q169" s="49">
        <v>28.1</v>
      </c>
      <c r="R169" s="48">
        <v>41</v>
      </c>
      <c r="S169" s="49">
        <v>71.900000000000006</v>
      </c>
      <c r="T169" s="48">
        <v>15</v>
      </c>
      <c r="U169" s="49">
        <v>26.3</v>
      </c>
      <c r="V169" s="48">
        <v>42</v>
      </c>
      <c r="W169" s="49">
        <v>73.7</v>
      </c>
      <c r="X169" s="48" t="s">
        <v>0</v>
      </c>
      <c r="Y169" s="49" t="s">
        <v>0</v>
      </c>
      <c r="Z169" s="48">
        <v>57</v>
      </c>
      <c r="AA169" s="49">
        <v>100</v>
      </c>
    </row>
    <row r="170" spans="1:28" x14ac:dyDescent="0.25">
      <c r="A170" s="137" t="s">
        <v>58</v>
      </c>
      <c r="B170" s="48">
        <v>1259</v>
      </c>
      <c r="C170" s="49">
        <v>7.7</v>
      </c>
      <c r="D170" s="48">
        <v>578</v>
      </c>
      <c r="E170" s="49">
        <v>3.5</v>
      </c>
      <c r="F170" s="48">
        <v>925</v>
      </c>
      <c r="G170" s="49">
        <v>5.6</v>
      </c>
      <c r="H170" s="48">
        <v>1680</v>
      </c>
      <c r="I170" s="49">
        <v>10.199999999999999</v>
      </c>
      <c r="J170" s="48">
        <v>2718</v>
      </c>
      <c r="K170" s="49">
        <v>16.5</v>
      </c>
      <c r="L170" s="48">
        <v>4147</v>
      </c>
      <c r="M170" s="49">
        <v>25.2</v>
      </c>
      <c r="N170" s="48">
        <v>5135</v>
      </c>
      <c r="O170" s="49">
        <v>31.2</v>
      </c>
      <c r="P170" s="48">
        <v>5018</v>
      </c>
      <c r="Q170" s="49">
        <v>30.5</v>
      </c>
      <c r="R170" s="48">
        <v>11424</v>
      </c>
      <c r="S170" s="49">
        <v>69.5</v>
      </c>
      <c r="T170" s="48">
        <v>4839</v>
      </c>
      <c r="U170" s="49">
        <v>29.4</v>
      </c>
      <c r="V170" s="48">
        <v>11510</v>
      </c>
      <c r="W170" s="49">
        <v>70</v>
      </c>
      <c r="X170" s="48">
        <v>93</v>
      </c>
      <c r="Y170" s="49">
        <v>0.6</v>
      </c>
      <c r="Z170" s="48">
        <v>16442</v>
      </c>
      <c r="AA170" s="49">
        <v>100</v>
      </c>
    </row>
    <row r="171" spans="1:28" s="1" customFormat="1" ht="13.5" customHeight="1" x14ac:dyDescent="0.25">
      <c r="A171" s="9" t="s">
        <v>367</v>
      </c>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row>
    <row r="172" spans="1:28" s="1" customFormat="1" ht="13.5" customHeight="1" x14ac:dyDescent="0.25">
      <c r="A172" s="9" t="s">
        <v>60</v>
      </c>
      <c r="B172" s="9"/>
      <c r="C172" s="9"/>
      <c r="D172" s="9"/>
      <c r="E172" s="9"/>
      <c r="F172" s="9"/>
      <c r="H172" s="9"/>
      <c r="I172" s="9"/>
      <c r="J172" s="9"/>
      <c r="K172" s="9"/>
      <c r="L172" s="9"/>
      <c r="M172" s="9"/>
      <c r="N172" s="9"/>
      <c r="O172" s="9"/>
      <c r="P172" s="9"/>
      <c r="Q172" s="9"/>
      <c r="R172" s="9"/>
      <c r="S172" s="9"/>
      <c r="T172" s="9"/>
      <c r="U172" s="9"/>
      <c r="V172" s="9"/>
      <c r="W172" s="9"/>
      <c r="X172" s="9"/>
      <c r="Y172" s="9"/>
      <c r="Z172" s="9"/>
      <c r="AA172" s="28" t="s">
        <v>156</v>
      </c>
      <c r="AB172" s="9"/>
    </row>
  </sheetData>
  <mergeCells count="15">
    <mergeCell ref="V3:W3"/>
    <mergeCell ref="X3:Y3"/>
    <mergeCell ref="Z3:AA3"/>
    <mergeCell ref="J3:K3"/>
    <mergeCell ref="L3:M3"/>
    <mergeCell ref="N3:O3"/>
    <mergeCell ref="P3:Q3"/>
    <mergeCell ref="R3:S3"/>
    <mergeCell ref="T3:U3"/>
    <mergeCell ref="H3:I3"/>
    <mergeCell ref="A2:C2"/>
    <mergeCell ref="A3:A4"/>
    <mergeCell ref="B3:C3"/>
    <mergeCell ref="D3:E3"/>
    <mergeCell ref="F3:G3"/>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7"/>
  <sheetViews>
    <sheetView zoomScaleNormal="100" zoomScalePageLayoutView="90" workbookViewId="0">
      <selection activeCell="AC11" sqref="AC11"/>
    </sheetView>
  </sheetViews>
  <sheetFormatPr baseColWidth="10" defaultColWidth="11.453125" defaultRowHeight="12" customHeight="1" x14ac:dyDescent="0.25"/>
  <cols>
    <col min="1" max="1" width="13.7265625" style="1" bestFit="1" customWidth="1"/>
    <col min="2" max="25" width="7.7265625" style="1" customWidth="1"/>
    <col min="26" max="16384" width="11.453125" style="1"/>
  </cols>
  <sheetData>
    <row r="1" spans="1:25" ht="20.149999999999999" customHeight="1" x14ac:dyDescent="0.25">
      <c r="A1" s="22" t="s">
        <v>165</v>
      </c>
      <c r="B1" s="21"/>
      <c r="C1" s="21"/>
      <c r="D1" s="21"/>
      <c r="E1" s="21"/>
      <c r="F1" s="21"/>
      <c r="G1" s="21"/>
      <c r="H1" s="21"/>
      <c r="I1" s="21"/>
      <c r="J1" s="21"/>
      <c r="K1" s="21"/>
      <c r="L1" s="21"/>
      <c r="M1" s="21"/>
      <c r="N1" s="21"/>
      <c r="O1" s="21"/>
      <c r="P1" s="21"/>
      <c r="Q1" s="21"/>
      <c r="R1" s="21"/>
      <c r="S1" s="21"/>
      <c r="T1" s="21"/>
      <c r="U1" s="21"/>
      <c r="V1" s="21"/>
      <c r="W1" s="21"/>
      <c r="X1" s="21"/>
      <c r="Y1" s="21"/>
    </row>
    <row r="2" spans="1:25" ht="16.5" customHeight="1" x14ac:dyDescent="0.25">
      <c r="A2" s="60" t="s">
        <v>139</v>
      </c>
    </row>
    <row r="3" spans="1:25" s="61" customFormat="1" ht="27.75" customHeight="1" x14ac:dyDescent="0.25">
      <c r="A3" s="193"/>
      <c r="B3" s="220" t="s">
        <v>61</v>
      </c>
      <c r="C3" s="206"/>
      <c r="D3" s="220" t="s">
        <v>42</v>
      </c>
      <c r="E3" s="206"/>
      <c r="F3" s="220" t="s">
        <v>43</v>
      </c>
      <c r="G3" s="206"/>
      <c r="H3" s="220" t="s">
        <v>44</v>
      </c>
      <c r="I3" s="206"/>
      <c r="J3" s="220" t="s">
        <v>45</v>
      </c>
      <c r="K3" s="206"/>
      <c r="L3" s="220" t="s">
        <v>46</v>
      </c>
      <c r="M3" s="206"/>
      <c r="N3" s="220" t="s">
        <v>47</v>
      </c>
      <c r="O3" s="206"/>
      <c r="P3" s="221" t="s">
        <v>41</v>
      </c>
      <c r="Q3" s="206"/>
      <c r="R3" s="221" t="s">
        <v>48</v>
      </c>
      <c r="S3" s="206"/>
      <c r="T3" s="219" t="s">
        <v>62</v>
      </c>
      <c r="U3" s="206"/>
      <c r="V3" s="219" t="s">
        <v>63</v>
      </c>
      <c r="W3" s="206"/>
      <c r="X3" s="206" t="s">
        <v>49</v>
      </c>
      <c r="Y3" s="207"/>
    </row>
    <row r="4" spans="1:25" ht="13.5" customHeight="1" x14ac:dyDescent="0.25">
      <c r="A4" s="196"/>
      <c r="B4" s="15" t="s">
        <v>64</v>
      </c>
      <c r="C4" s="15" t="s">
        <v>56</v>
      </c>
      <c r="D4" s="15" t="s">
        <v>64</v>
      </c>
      <c r="E4" s="15" t="s">
        <v>56</v>
      </c>
      <c r="F4" s="15" t="s">
        <v>64</v>
      </c>
      <c r="G4" s="15" t="s">
        <v>56</v>
      </c>
      <c r="H4" s="15" t="s">
        <v>64</v>
      </c>
      <c r="I4" s="15" t="s">
        <v>56</v>
      </c>
      <c r="J4" s="15" t="s">
        <v>64</v>
      </c>
      <c r="K4" s="15" t="s">
        <v>56</v>
      </c>
      <c r="L4" s="15" t="s">
        <v>64</v>
      </c>
      <c r="M4" s="15" t="s">
        <v>56</v>
      </c>
      <c r="N4" s="15" t="s">
        <v>64</v>
      </c>
      <c r="O4" s="15" t="s">
        <v>56</v>
      </c>
      <c r="P4" s="15" t="s">
        <v>64</v>
      </c>
      <c r="Q4" s="15" t="s">
        <v>56</v>
      </c>
      <c r="R4" s="15" t="s">
        <v>64</v>
      </c>
      <c r="S4" s="15" t="s">
        <v>56</v>
      </c>
      <c r="T4" s="15" t="s">
        <v>64</v>
      </c>
      <c r="U4" s="15" t="s">
        <v>56</v>
      </c>
      <c r="V4" s="15" t="s">
        <v>64</v>
      </c>
      <c r="W4" s="15" t="s">
        <v>56</v>
      </c>
      <c r="X4" s="15" t="s">
        <v>64</v>
      </c>
      <c r="Y4" s="16" t="s">
        <v>56</v>
      </c>
    </row>
    <row r="5" spans="1:25" ht="13.5" customHeight="1" x14ac:dyDescent="0.25">
      <c r="A5" s="50" t="s">
        <v>4</v>
      </c>
      <c r="B5" s="20">
        <v>7</v>
      </c>
      <c r="C5" s="52">
        <v>2.4</v>
      </c>
      <c r="D5" s="51">
        <v>13</v>
      </c>
      <c r="E5" s="52">
        <v>4.5</v>
      </c>
      <c r="F5" s="51">
        <v>15</v>
      </c>
      <c r="G5" s="52">
        <v>5.0999999999999996</v>
      </c>
      <c r="H5" s="20">
        <v>38</v>
      </c>
      <c r="I5" s="52">
        <v>13</v>
      </c>
      <c r="J5" s="20">
        <v>48</v>
      </c>
      <c r="K5" s="52">
        <v>16.399999999999999</v>
      </c>
      <c r="L5" s="20">
        <v>82</v>
      </c>
      <c r="M5" s="52">
        <v>28.1</v>
      </c>
      <c r="N5" s="20">
        <v>89</v>
      </c>
      <c r="O5" s="52">
        <v>30.5</v>
      </c>
      <c r="P5" s="20">
        <v>81</v>
      </c>
      <c r="Q5" s="52">
        <v>27.7</v>
      </c>
      <c r="R5" s="20">
        <v>211</v>
      </c>
      <c r="S5" s="52">
        <v>72.3</v>
      </c>
      <c r="T5" s="20">
        <v>52</v>
      </c>
      <c r="U5" s="52">
        <v>17.8</v>
      </c>
      <c r="V5" s="20">
        <v>240</v>
      </c>
      <c r="W5" s="52">
        <v>82.2</v>
      </c>
      <c r="X5" s="20">
        <v>292</v>
      </c>
      <c r="Y5" s="62">
        <v>100</v>
      </c>
    </row>
    <row r="6" spans="1:25" ht="13.5" customHeight="1" x14ac:dyDescent="0.25">
      <c r="A6" s="42" t="s">
        <v>9</v>
      </c>
      <c r="B6" s="46">
        <v>2</v>
      </c>
      <c r="C6" s="49">
        <v>0.7</v>
      </c>
      <c r="D6" s="48">
        <v>3</v>
      </c>
      <c r="E6" s="49">
        <v>1.1000000000000001</v>
      </c>
      <c r="F6" s="48">
        <v>14</v>
      </c>
      <c r="G6" s="49">
        <v>5.2</v>
      </c>
      <c r="H6" s="46">
        <v>22</v>
      </c>
      <c r="I6" s="49">
        <v>8.1</v>
      </c>
      <c r="J6" s="46">
        <v>57</v>
      </c>
      <c r="K6" s="49">
        <v>21.1</v>
      </c>
      <c r="L6" s="46">
        <v>69</v>
      </c>
      <c r="M6" s="49">
        <v>25.6</v>
      </c>
      <c r="N6" s="46">
        <v>103</v>
      </c>
      <c r="O6" s="49">
        <v>38.1</v>
      </c>
      <c r="P6" s="46">
        <v>63</v>
      </c>
      <c r="Q6" s="49">
        <v>23.3</v>
      </c>
      <c r="R6" s="46">
        <v>207</v>
      </c>
      <c r="S6" s="49">
        <v>76.7</v>
      </c>
      <c r="T6" s="46">
        <v>70</v>
      </c>
      <c r="U6" s="49">
        <v>25.9</v>
      </c>
      <c r="V6" s="46">
        <v>200</v>
      </c>
      <c r="W6" s="49">
        <v>74.099999999999994</v>
      </c>
      <c r="X6" s="46">
        <v>270</v>
      </c>
      <c r="Y6" s="63">
        <v>100</v>
      </c>
    </row>
    <row r="7" spans="1:25" ht="13.5" customHeight="1" x14ac:dyDescent="0.25">
      <c r="A7" s="42" t="s">
        <v>10</v>
      </c>
      <c r="B7" s="46">
        <v>40</v>
      </c>
      <c r="C7" s="49">
        <v>3.4</v>
      </c>
      <c r="D7" s="48">
        <v>38</v>
      </c>
      <c r="E7" s="49">
        <v>3.3</v>
      </c>
      <c r="F7" s="48">
        <v>57</v>
      </c>
      <c r="G7" s="49">
        <v>4.9000000000000004</v>
      </c>
      <c r="H7" s="46">
        <v>143</v>
      </c>
      <c r="I7" s="49">
        <v>12.3</v>
      </c>
      <c r="J7" s="46">
        <v>225</v>
      </c>
      <c r="K7" s="49">
        <v>19.3</v>
      </c>
      <c r="L7" s="46">
        <v>314</v>
      </c>
      <c r="M7" s="49">
        <v>27</v>
      </c>
      <c r="N7" s="46">
        <v>348</v>
      </c>
      <c r="O7" s="49">
        <v>29.9</v>
      </c>
      <c r="P7" s="46">
        <v>393</v>
      </c>
      <c r="Q7" s="49">
        <v>33.700000000000003</v>
      </c>
      <c r="R7" s="46">
        <v>772</v>
      </c>
      <c r="S7" s="49">
        <v>66.3</v>
      </c>
      <c r="T7" s="46">
        <v>290</v>
      </c>
      <c r="U7" s="49">
        <v>24.9</v>
      </c>
      <c r="V7" s="46">
        <v>875</v>
      </c>
      <c r="W7" s="49">
        <v>75.099999999999994</v>
      </c>
      <c r="X7" s="46">
        <v>1165</v>
      </c>
      <c r="Y7" s="63">
        <v>100</v>
      </c>
    </row>
    <row r="8" spans="1:25" ht="13.5" customHeight="1" x14ac:dyDescent="0.25">
      <c r="A8" s="42" t="s">
        <v>11</v>
      </c>
      <c r="B8" s="46">
        <v>33</v>
      </c>
      <c r="C8" s="49">
        <v>6.3</v>
      </c>
      <c r="D8" s="48">
        <v>18</v>
      </c>
      <c r="E8" s="49">
        <v>3.4</v>
      </c>
      <c r="F8" s="48">
        <v>27</v>
      </c>
      <c r="G8" s="49">
        <v>5.2</v>
      </c>
      <c r="H8" s="46">
        <v>58</v>
      </c>
      <c r="I8" s="49">
        <v>11.1</v>
      </c>
      <c r="J8" s="46">
        <v>114</v>
      </c>
      <c r="K8" s="49">
        <v>21.8</v>
      </c>
      <c r="L8" s="46">
        <v>118</v>
      </c>
      <c r="M8" s="49">
        <v>22.5</v>
      </c>
      <c r="N8" s="46">
        <v>156</v>
      </c>
      <c r="O8" s="49">
        <v>29.8</v>
      </c>
      <c r="P8" s="46">
        <v>168</v>
      </c>
      <c r="Q8" s="49">
        <v>32.1</v>
      </c>
      <c r="R8" s="46">
        <v>356</v>
      </c>
      <c r="S8" s="49">
        <v>67.900000000000006</v>
      </c>
      <c r="T8" s="46">
        <v>171</v>
      </c>
      <c r="U8" s="49">
        <v>32.6</v>
      </c>
      <c r="V8" s="46">
        <v>353</v>
      </c>
      <c r="W8" s="49">
        <v>67.400000000000006</v>
      </c>
      <c r="X8" s="46">
        <v>524</v>
      </c>
      <c r="Y8" s="63">
        <v>100</v>
      </c>
    </row>
    <row r="9" spans="1:25" ht="13.5" customHeight="1" x14ac:dyDescent="0.25">
      <c r="A9" s="42" t="s">
        <v>12</v>
      </c>
      <c r="B9" s="46">
        <v>6</v>
      </c>
      <c r="C9" s="49">
        <v>0.8</v>
      </c>
      <c r="D9" s="48">
        <v>14</v>
      </c>
      <c r="E9" s="49">
        <v>2</v>
      </c>
      <c r="F9" s="48">
        <v>34</v>
      </c>
      <c r="G9" s="49">
        <v>4.7</v>
      </c>
      <c r="H9" s="46">
        <v>75</v>
      </c>
      <c r="I9" s="49">
        <v>10.5</v>
      </c>
      <c r="J9" s="46">
        <v>148</v>
      </c>
      <c r="K9" s="49">
        <v>20.7</v>
      </c>
      <c r="L9" s="46">
        <v>225</v>
      </c>
      <c r="M9" s="49">
        <v>31.4</v>
      </c>
      <c r="N9" s="46">
        <v>214</v>
      </c>
      <c r="O9" s="49">
        <v>29.9</v>
      </c>
      <c r="P9" s="46">
        <v>212</v>
      </c>
      <c r="Q9" s="49">
        <v>29.6</v>
      </c>
      <c r="R9" s="46">
        <v>504</v>
      </c>
      <c r="S9" s="49">
        <v>70.400000000000006</v>
      </c>
      <c r="T9" s="46">
        <v>185</v>
      </c>
      <c r="U9" s="49">
        <v>25.8</v>
      </c>
      <c r="V9" s="46">
        <v>531</v>
      </c>
      <c r="W9" s="49">
        <v>74.2</v>
      </c>
      <c r="X9" s="46">
        <v>716</v>
      </c>
      <c r="Y9" s="63">
        <v>100</v>
      </c>
    </row>
    <row r="10" spans="1:25" ht="13.5" customHeight="1" x14ac:dyDescent="0.25">
      <c r="A10" s="42" t="s">
        <v>13</v>
      </c>
      <c r="B10" s="46">
        <v>395</v>
      </c>
      <c r="C10" s="49">
        <v>25.8</v>
      </c>
      <c r="D10" s="48">
        <v>81</v>
      </c>
      <c r="E10" s="49">
        <v>5.3</v>
      </c>
      <c r="F10" s="48">
        <v>117</v>
      </c>
      <c r="G10" s="49">
        <v>7.6</v>
      </c>
      <c r="H10" s="46">
        <v>139</v>
      </c>
      <c r="I10" s="49">
        <v>9.1</v>
      </c>
      <c r="J10" s="46">
        <v>205</v>
      </c>
      <c r="K10" s="49">
        <v>13.4</v>
      </c>
      <c r="L10" s="46">
        <v>295</v>
      </c>
      <c r="M10" s="49">
        <v>19.3</v>
      </c>
      <c r="N10" s="46">
        <v>299</v>
      </c>
      <c r="O10" s="49">
        <v>19.5</v>
      </c>
      <c r="P10" s="46">
        <v>550</v>
      </c>
      <c r="Q10" s="49">
        <v>35.9</v>
      </c>
      <c r="R10" s="46">
        <v>981</v>
      </c>
      <c r="S10" s="49">
        <v>64.099999999999994</v>
      </c>
      <c r="T10" s="46">
        <v>308</v>
      </c>
      <c r="U10" s="49">
        <v>20.100000000000001</v>
      </c>
      <c r="V10" s="46">
        <v>1223</v>
      </c>
      <c r="W10" s="49">
        <v>79.900000000000006</v>
      </c>
      <c r="X10" s="46">
        <v>1531</v>
      </c>
      <c r="Y10" s="63">
        <v>100</v>
      </c>
    </row>
    <row r="11" spans="1:25" ht="13.5" customHeight="1" x14ac:dyDescent="0.25">
      <c r="A11" s="42" t="s">
        <v>14</v>
      </c>
      <c r="B11" s="46">
        <v>24</v>
      </c>
      <c r="C11" s="49">
        <v>1.7</v>
      </c>
      <c r="D11" s="48">
        <v>25</v>
      </c>
      <c r="E11" s="49">
        <v>1.8</v>
      </c>
      <c r="F11" s="48">
        <v>70</v>
      </c>
      <c r="G11" s="49">
        <v>5.0999999999999996</v>
      </c>
      <c r="H11" s="46">
        <v>148</v>
      </c>
      <c r="I11" s="49">
        <v>10.7</v>
      </c>
      <c r="J11" s="46">
        <v>248</v>
      </c>
      <c r="K11" s="49">
        <v>17.899999999999999</v>
      </c>
      <c r="L11" s="46">
        <v>394</v>
      </c>
      <c r="M11" s="49">
        <v>28.4</v>
      </c>
      <c r="N11" s="46">
        <v>477</v>
      </c>
      <c r="O11" s="49">
        <v>34.4</v>
      </c>
      <c r="P11" s="46">
        <v>408</v>
      </c>
      <c r="Q11" s="49">
        <v>29.4</v>
      </c>
      <c r="R11" s="46">
        <v>978</v>
      </c>
      <c r="S11" s="49">
        <v>70.599999999999994</v>
      </c>
      <c r="T11" s="46">
        <v>415</v>
      </c>
      <c r="U11" s="49">
        <v>29.9</v>
      </c>
      <c r="V11" s="46">
        <v>971</v>
      </c>
      <c r="W11" s="49">
        <v>70.099999999999994</v>
      </c>
      <c r="X11" s="46">
        <v>1386</v>
      </c>
      <c r="Y11" s="63">
        <v>100</v>
      </c>
    </row>
    <row r="12" spans="1:25" ht="13.5" customHeight="1" x14ac:dyDescent="0.25">
      <c r="A12" s="42" t="s">
        <v>15</v>
      </c>
      <c r="B12" s="46">
        <v>69</v>
      </c>
      <c r="C12" s="49">
        <v>4.2</v>
      </c>
      <c r="D12" s="48">
        <v>52</v>
      </c>
      <c r="E12" s="49">
        <v>3.2</v>
      </c>
      <c r="F12" s="48">
        <v>81</v>
      </c>
      <c r="G12" s="49">
        <v>4.9000000000000004</v>
      </c>
      <c r="H12" s="46">
        <v>168</v>
      </c>
      <c r="I12" s="49">
        <v>10.199999999999999</v>
      </c>
      <c r="J12" s="46">
        <v>267</v>
      </c>
      <c r="K12" s="49">
        <v>16.3</v>
      </c>
      <c r="L12" s="46">
        <v>439</v>
      </c>
      <c r="M12" s="49">
        <v>26.8</v>
      </c>
      <c r="N12" s="46">
        <v>565</v>
      </c>
      <c r="O12" s="49">
        <v>34.4</v>
      </c>
      <c r="P12" s="46">
        <v>456</v>
      </c>
      <c r="Q12" s="49">
        <v>27.8</v>
      </c>
      <c r="R12" s="46">
        <v>1185</v>
      </c>
      <c r="S12" s="49">
        <v>72.2</v>
      </c>
      <c r="T12" s="46">
        <v>412</v>
      </c>
      <c r="U12" s="49">
        <v>25.1</v>
      </c>
      <c r="V12" s="46">
        <v>1229</v>
      </c>
      <c r="W12" s="49">
        <v>74.900000000000006</v>
      </c>
      <c r="X12" s="46">
        <v>1641</v>
      </c>
      <c r="Y12" s="63">
        <v>100</v>
      </c>
    </row>
    <row r="13" spans="1:25" ht="13.5" customHeight="1" x14ac:dyDescent="0.25">
      <c r="A13" s="42" t="s">
        <v>16</v>
      </c>
      <c r="B13" s="46">
        <v>95</v>
      </c>
      <c r="C13" s="49">
        <v>14.5</v>
      </c>
      <c r="D13" s="48">
        <v>40</v>
      </c>
      <c r="E13" s="49">
        <v>6.1</v>
      </c>
      <c r="F13" s="48">
        <v>41</v>
      </c>
      <c r="G13" s="49">
        <v>6.3</v>
      </c>
      <c r="H13" s="46">
        <v>72</v>
      </c>
      <c r="I13" s="49">
        <v>11</v>
      </c>
      <c r="J13" s="46">
        <v>108</v>
      </c>
      <c r="K13" s="49">
        <v>16.5</v>
      </c>
      <c r="L13" s="46">
        <v>139</v>
      </c>
      <c r="M13" s="49">
        <v>21.3</v>
      </c>
      <c r="N13" s="46">
        <v>158</v>
      </c>
      <c r="O13" s="49">
        <v>24.2</v>
      </c>
      <c r="P13" s="46">
        <v>246</v>
      </c>
      <c r="Q13" s="49">
        <v>37.700000000000003</v>
      </c>
      <c r="R13" s="46">
        <v>407</v>
      </c>
      <c r="S13" s="49">
        <v>62.3</v>
      </c>
      <c r="T13" s="46">
        <v>132</v>
      </c>
      <c r="U13" s="49">
        <v>20.2</v>
      </c>
      <c r="V13" s="46">
        <v>521</v>
      </c>
      <c r="W13" s="49">
        <v>79.8</v>
      </c>
      <c r="X13" s="46">
        <v>653</v>
      </c>
      <c r="Y13" s="63">
        <v>100</v>
      </c>
    </row>
    <row r="14" spans="1:25" ht="13.5" customHeight="1" x14ac:dyDescent="0.25">
      <c r="A14" s="42" t="s">
        <v>17</v>
      </c>
      <c r="B14" s="46">
        <v>204</v>
      </c>
      <c r="C14" s="49">
        <v>17.2</v>
      </c>
      <c r="D14" s="48">
        <v>34</v>
      </c>
      <c r="E14" s="49">
        <v>2.9</v>
      </c>
      <c r="F14" s="48">
        <v>67</v>
      </c>
      <c r="G14" s="49">
        <v>5.7</v>
      </c>
      <c r="H14" s="46">
        <v>135</v>
      </c>
      <c r="I14" s="49">
        <v>11.4</v>
      </c>
      <c r="J14" s="46">
        <v>200</v>
      </c>
      <c r="K14" s="49">
        <v>16.899999999999999</v>
      </c>
      <c r="L14" s="46">
        <v>258</v>
      </c>
      <c r="M14" s="49">
        <v>21.8</v>
      </c>
      <c r="N14" s="46">
        <v>286</v>
      </c>
      <c r="O14" s="49">
        <v>24.2</v>
      </c>
      <c r="P14" s="46">
        <v>401</v>
      </c>
      <c r="Q14" s="49">
        <v>33.9</v>
      </c>
      <c r="R14" s="46">
        <v>783</v>
      </c>
      <c r="S14" s="49">
        <v>66.099999999999994</v>
      </c>
      <c r="T14" s="46">
        <v>329</v>
      </c>
      <c r="U14" s="49">
        <v>27.8</v>
      </c>
      <c r="V14" s="46">
        <v>855</v>
      </c>
      <c r="W14" s="49">
        <v>72.2</v>
      </c>
      <c r="X14" s="46">
        <v>1184</v>
      </c>
      <c r="Y14" s="63">
        <v>100</v>
      </c>
    </row>
    <row r="15" spans="1:25" ht="13.5" customHeight="1" x14ac:dyDescent="0.25">
      <c r="A15" s="42" t="s">
        <v>18</v>
      </c>
      <c r="B15" s="46">
        <v>39</v>
      </c>
      <c r="C15" s="49">
        <v>2.7</v>
      </c>
      <c r="D15" s="48">
        <v>44</v>
      </c>
      <c r="E15" s="49">
        <v>3.1</v>
      </c>
      <c r="F15" s="48">
        <v>82</v>
      </c>
      <c r="G15" s="49">
        <v>5.8</v>
      </c>
      <c r="H15" s="46">
        <v>142</v>
      </c>
      <c r="I15" s="49">
        <v>10</v>
      </c>
      <c r="J15" s="46">
        <v>216</v>
      </c>
      <c r="K15" s="49">
        <v>15.2</v>
      </c>
      <c r="L15" s="46">
        <v>411</v>
      </c>
      <c r="M15" s="49">
        <v>28.9</v>
      </c>
      <c r="N15" s="46">
        <v>487</v>
      </c>
      <c r="O15" s="49">
        <v>34.299999999999997</v>
      </c>
      <c r="P15" s="46">
        <v>393</v>
      </c>
      <c r="Q15" s="49">
        <v>27.7</v>
      </c>
      <c r="R15" s="46">
        <v>1028</v>
      </c>
      <c r="S15" s="49">
        <v>72.3</v>
      </c>
      <c r="T15" s="46">
        <v>435</v>
      </c>
      <c r="U15" s="49">
        <v>30.6</v>
      </c>
      <c r="V15" s="46">
        <v>986</v>
      </c>
      <c r="W15" s="49">
        <v>69.400000000000006</v>
      </c>
      <c r="X15" s="46">
        <v>1421</v>
      </c>
      <c r="Y15" s="63">
        <v>100</v>
      </c>
    </row>
    <row r="16" spans="1:25" ht="13.5" customHeight="1" x14ac:dyDescent="0.25">
      <c r="A16" s="42" t="s">
        <v>5</v>
      </c>
      <c r="B16" s="46">
        <v>473</v>
      </c>
      <c r="C16" s="49">
        <v>8.6</v>
      </c>
      <c r="D16" s="48">
        <v>202</v>
      </c>
      <c r="E16" s="49">
        <v>3.7</v>
      </c>
      <c r="F16" s="48">
        <v>293</v>
      </c>
      <c r="G16" s="49">
        <v>5.3</v>
      </c>
      <c r="H16" s="46">
        <v>494</v>
      </c>
      <c r="I16" s="49">
        <v>9</v>
      </c>
      <c r="J16" s="46">
        <v>825</v>
      </c>
      <c r="K16" s="49">
        <v>15</v>
      </c>
      <c r="L16" s="46">
        <v>1336</v>
      </c>
      <c r="M16" s="49">
        <v>24.3</v>
      </c>
      <c r="N16" s="46">
        <v>1870</v>
      </c>
      <c r="O16" s="49">
        <v>34</v>
      </c>
      <c r="P16" s="46">
        <v>1644</v>
      </c>
      <c r="Q16" s="49">
        <v>29.9</v>
      </c>
      <c r="R16" s="46">
        <v>3849</v>
      </c>
      <c r="S16" s="49">
        <v>70.099999999999994</v>
      </c>
      <c r="T16" s="46">
        <v>2059</v>
      </c>
      <c r="U16" s="49">
        <v>37.5</v>
      </c>
      <c r="V16" s="46">
        <v>3434</v>
      </c>
      <c r="W16" s="49">
        <v>62.5</v>
      </c>
      <c r="X16" s="46">
        <v>5493</v>
      </c>
      <c r="Y16" s="63">
        <v>100</v>
      </c>
    </row>
    <row r="17" spans="1:28" ht="13.5" customHeight="1" x14ac:dyDescent="0.25">
      <c r="A17" s="47" t="s">
        <v>58</v>
      </c>
      <c r="B17" s="46">
        <v>1387</v>
      </c>
      <c r="C17" s="49">
        <v>8.5</v>
      </c>
      <c r="D17" s="48">
        <v>564</v>
      </c>
      <c r="E17" s="49">
        <v>3.5</v>
      </c>
      <c r="F17" s="48">
        <v>898</v>
      </c>
      <c r="G17" s="49">
        <v>5.5</v>
      </c>
      <c r="H17" s="46">
        <v>1634</v>
      </c>
      <c r="I17" s="49">
        <v>10</v>
      </c>
      <c r="J17" s="46">
        <v>2661</v>
      </c>
      <c r="K17" s="49">
        <v>16.3</v>
      </c>
      <c r="L17" s="46">
        <v>4080</v>
      </c>
      <c r="M17" s="49">
        <v>25.1</v>
      </c>
      <c r="N17" s="46">
        <v>5052</v>
      </c>
      <c r="O17" s="49">
        <v>31</v>
      </c>
      <c r="P17" s="46">
        <v>5015</v>
      </c>
      <c r="Q17" s="49">
        <v>30.8</v>
      </c>
      <c r="R17" s="46">
        <v>11261</v>
      </c>
      <c r="S17" s="49">
        <v>69.2</v>
      </c>
      <c r="T17" s="46">
        <v>4858</v>
      </c>
      <c r="U17" s="49">
        <v>29.8</v>
      </c>
      <c r="V17" s="46">
        <v>11418</v>
      </c>
      <c r="W17" s="49">
        <v>70.2</v>
      </c>
      <c r="X17" s="46">
        <v>16276</v>
      </c>
      <c r="Y17" s="63">
        <v>100</v>
      </c>
    </row>
    <row r="18" spans="1:28" ht="13.5" customHeight="1" x14ac:dyDescent="0.25">
      <c r="A18" s="9" t="s">
        <v>197</v>
      </c>
      <c r="B18" s="9"/>
      <c r="C18" s="9"/>
      <c r="D18" s="9"/>
      <c r="E18" s="9"/>
      <c r="F18" s="9"/>
      <c r="G18" s="9"/>
      <c r="H18" s="9"/>
      <c r="I18" s="9"/>
      <c r="J18" s="9"/>
      <c r="K18" s="9"/>
      <c r="L18" s="9"/>
      <c r="M18" s="9"/>
      <c r="N18" s="9"/>
      <c r="O18" s="9"/>
      <c r="P18" s="9"/>
      <c r="Q18" s="9"/>
      <c r="R18" s="9"/>
      <c r="S18" s="9"/>
      <c r="T18" s="9"/>
      <c r="U18" s="9"/>
      <c r="V18" s="9"/>
      <c r="W18" s="9"/>
      <c r="X18" s="9"/>
      <c r="Y18" s="9"/>
      <c r="Z18" s="9"/>
      <c r="AA18" s="9"/>
      <c r="AB18" s="9"/>
    </row>
    <row r="19" spans="1:28" ht="13.5" customHeight="1" x14ac:dyDescent="0.25">
      <c r="A19" s="9" t="s">
        <v>60</v>
      </c>
      <c r="B19" s="9"/>
      <c r="C19" s="9"/>
      <c r="D19" s="9"/>
      <c r="E19" s="9"/>
      <c r="F19" s="9"/>
      <c r="G19" s="9"/>
      <c r="H19" s="9"/>
      <c r="I19" s="9"/>
      <c r="J19" s="9"/>
      <c r="K19" s="9"/>
      <c r="L19" s="9"/>
      <c r="M19" s="9"/>
      <c r="N19" s="9"/>
      <c r="O19" s="9"/>
      <c r="P19" s="9"/>
      <c r="Q19" s="9"/>
      <c r="R19" s="9"/>
      <c r="S19" s="9"/>
      <c r="T19" s="9"/>
      <c r="U19" s="9"/>
      <c r="V19" s="9"/>
      <c r="W19" s="9"/>
      <c r="X19" s="9"/>
      <c r="Y19" s="28" t="s">
        <v>156</v>
      </c>
      <c r="Z19" s="9"/>
      <c r="AA19" s="9"/>
      <c r="AB19" s="9"/>
    </row>
    <row r="20" spans="1:28" ht="13.5" customHeight="1" x14ac:dyDescent="0.25"/>
    <row r="21" spans="1:28" ht="13.5" customHeight="1" x14ac:dyDescent="0.25">
      <c r="A21" s="193"/>
      <c r="B21" s="202" t="s">
        <v>61</v>
      </c>
      <c r="C21" s="174"/>
      <c r="D21" s="174"/>
      <c r="E21" s="174"/>
      <c r="F21" s="202" t="s">
        <v>6</v>
      </c>
      <c r="G21" s="174"/>
      <c r="H21" s="174"/>
      <c r="I21" s="174"/>
      <c r="J21" s="202" t="s">
        <v>7</v>
      </c>
      <c r="K21" s="174"/>
      <c r="L21" s="174"/>
      <c r="M21" s="175"/>
    </row>
    <row r="22" spans="1:28" ht="13.5" customHeight="1" x14ac:dyDescent="0.25">
      <c r="A22" s="194"/>
      <c r="B22" s="216" t="s">
        <v>41</v>
      </c>
      <c r="C22" s="195"/>
      <c r="D22" s="216" t="s">
        <v>48</v>
      </c>
      <c r="E22" s="195"/>
      <c r="F22" s="216" t="s">
        <v>41</v>
      </c>
      <c r="G22" s="195"/>
      <c r="H22" s="216" t="s">
        <v>48</v>
      </c>
      <c r="I22" s="195"/>
      <c r="J22" s="216" t="s">
        <v>41</v>
      </c>
      <c r="K22" s="195"/>
      <c r="L22" s="216" t="s">
        <v>48</v>
      </c>
      <c r="M22" s="201"/>
    </row>
    <row r="23" spans="1:28" ht="13.5" customHeight="1" x14ac:dyDescent="0.25">
      <c r="A23" s="196"/>
      <c r="B23" s="15" t="s">
        <v>64</v>
      </c>
      <c r="C23" s="15" t="s">
        <v>56</v>
      </c>
      <c r="D23" s="15" t="s">
        <v>64</v>
      </c>
      <c r="E23" s="15" t="s">
        <v>56</v>
      </c>
      <c r="F23" s="15" t="s">
        <v>64</v>
      </c>
      <c r="G23" s="15" t="s">
        <v>56</v>
      </c>
      <c r="H23" s="15" t="s">
        <v>64</v>
      </c>
      <c r="I23" s="15" t="s">
        <v>56</v>
      </c>
      <c r="J23" s="15" t="s">
        <v>64</v>
      </c>
      <c r="K23" s="15" t="s">
        <v>56</v>
      </c>
      <c r="L23" s="15" t="s">
        <v>64</v>
      </c>
      <c r="M23" s="16" t="s">
        <v>56</v>
      </c>
    </row>
    <row r="24" spans="1:28" ht="13.5" customHeight="1" x14ac:dyDescent="0.25">
      <c r="A24" s="50" t="s">
        <v>4</v>
      </c>
      <c r="B24" s="51">
        <v>4</v>
      </c>
      <c r="C24" s="52">
        <v>57.1</v>
      </c>
      <c r="D24" s="51">
        <v>3</v>
      </c>
      <c r="E24" s="52">
        <v>42.9</v>
      </c>
      <c r="F24" s="51">
        <v>28</v>
      </c>
      <c r="G24" s="52">
        <v>42.4</v>
      </c>
      <c r="H24" s="51">
        <v>38</v>
      </c>
      <c r="I24" s="52">
        <v>57.6</v>
      </c>
      <c r="J24" s="51">
        <v>49</v>
      </c>
      <c r="K24" s="52">
        <v>22.4</v>
      </c>
      <c r="L24" s="51">
        <v>170</v>
      </c>
      <c r="M24" s="52">
        <v>77.599999999999994</v>
      </c>
    </row>
    <row r="25" spans="1:28" ht="13.5" customHeight="1" x14ac:dyDescent="0.25">
      <c r="A25" s="42" t="s">
        <v>9</v>
      </c>
      <c r="B25" s="48" t="s">
        <v>0</v>
      </c>
      <c r="C25" s="48" t="s">
        <v>0</v>
      </c>
      <c r="D25" s="48">
        <v>2</v>
      </c>
      <c r="E25" s="49">
        <v>100</v>
      </c>
      <c r="F25" s="48">
        <v>16</v>
      </c>
      <c r="G25" s="49">
        <v>41</v>
      </c>
      <c r="H25" s="48">
        <v>23</v>
      </c>
      <c r="I25" s="49">
        <v>59</v>
      </c>
      <c r="J25" s="48">
        <v>47</v>
      </c>
      <c r="K25" s="49">
        <v>20.5</v>
      </c>
      <c r="L25" s="48">
        <v>182</v>
      </c>
      <c r="M25" s="49">
        <v>79.5</v>
      </c>
    </row>
    <row r="26" spans="1:28" ht="13.5" customHeight="1" x14ac:dyDescent="0.25">
      <c r="A26" s="42" t="s">
        <v>10</v>
      </c>
      <c r="B26" s="48">
        <v>21</v>
      </c>
      <c r="C26" s="49">
        <v>52.5</v>
      </c>
      <c r="D26" s="48">
        <v>19</v>
      </c>
      <c r="E26" s="49">
        <v>47.5</v>
      </c>
      <c r="F26" s="48">
        <v>109</v>
      </c>
      <c r="G26" s="49">
        <v>45.8</v>
      </c>
      <c r="H26" s="48">
        <v>129</v>
      </c>
      <c r="I26" s="49">
        <v>54.2</v>
      </c>
      <c r="J26" s="48">
        <v>263</v>
      </c>
      <c r="K26" s="49">
        <v>29.6</v>
      </c>
      <c r="L26" s="48">
        <v>625</v>
      </c>
      <c r="M26" s="49">
        <v>70.400000000000006</v>
      </c>
    </row>
    <row r="27" spans="1:28" ht="13.5" customHeight="1" x14ac:dyDescent="0.25">
      <c r="A27" s="42" t="s">
        <v>11</v>
      </c>
      <c r="B27" s="48">
        <v>26</v>
      </c>
      <c r="C27" s="49">
        <v>78.8</v>
      </c>
      <c r="D27" s="48">
        <v>7</v>
      </c>
      <c r="E27" s="49">
        <v>21.2</v>
      </c>
      <c r="F27" s="48">
        <v>47</v>
      </c>
      <c r="G27" s="49">
        <v>45.6</v>
      </c>
      <c r="H27" s="48">
        <v>56</v>
      </c>
      <c r="I27" s="49">
        <v>54.4</v>
      </c>
      <c r="J27" s="48">
        <v>96</v>
      </c>
      <c r="K27" s="49">
        <v>24.6</v>
      </c>
      <c r="L27" s="48">
        <v>294</v>
      </c>
      <c r="M27" s="49">
        <v>75.400000000000006</v>
      </c>
    </row>
    <row r="28" spans="1:28" ht="13.5" customHeight="1" x14ac:dyDescent="0.25">
      <c r="A28" s="42" t="s">
        <v>12</v>
      </c>
      <c r="B28" s="48">
        <v>4</v>
      </c>
      <c r="C28" s="49">
        <v>66.7</v>
      </c>
      <c r="D28" s="48">
        <v>2</v>
      </c>
      <c r="E28" s="49">
        <v>33.299999999999997</v>
      </c>
      <c r="F28" s="48">
        <v>54</v>
      </c>
      <c r="G28" s="49">
        <v>43.9</v>
      </c>
      <c r="H28" s="48">
        <v>69</v>
      </c>
      <c r="I28" s="49">
        <v>56.1</v>
      </c>
      <c r="J28" s="48">
        <v>154</v>
      </c>
      <c r="K28" s="49">
        <v>26.2</v>
      </c>
      <c r="L28" s="48">
        <v>433</v>
      </c>
      <c r="M28" s="49">
        <v>73.8</v>
      </c>
    </row>
    <row r="29" spans="1:28" ht="13.5" customHeight="1" x14ac:dyDescent="0.25">
      <c r="A29" s="42" t="s">
        <v>13</v>
      </c>
      <c r="B29" s="48">
        <v>208</v>
      </c>
      <c r="C29" s="49">
        <v>52.5</v>
      </c>
      <c r="D29" s="48">
        <v>188</v>
      </c>
      <c r="E29" s="49">
        <v>47.5</v>
      </c>
      <c r="F29" s="48">
        <v>149</v>
      </c>
      <c r="G29" s="49">
        <v>44.1</v>
      </c>
      <c r="H29" s="48">
        <v>189</v>
      </c>
      <c r="I29" s="49">
        <v>55.9</v>
      </c>
      <c r="J29" s="48">
        <v>196</v>
      </c>
      <c r="K29" s="49">
        <v>24.4</v>
      </c>
      <c r="L29" s="48">
        <v>607</v>
      </c>
      <c r="M29" s="49">
        <v>75.599999999999994</v>
      </c>
    </row>
    <row r="30" spans="1:28" ht="13.5" customHeight="1" x14ac:dyDescent="0.25">
      <c r="A30" s="42" t="s">
        <v>14</v>
      </c>
      <c r="B30" s="48">
        <v>17</v>
      </c>
      <c r="C30" s="49">
        <v>70.8</v>
      </c>
      <c r="D30" s="48">
        <v>7</v>
      </c>
      <c r="E30" s="49">
        <v>29.2</v>
      </c>
      <c r="F30" s="48">
        <v>90</v>
      </c>
      <c r="G30" s="49">
        <v>37</v>
      </c>
      <c r="H30" s="48">
        <v>153</v>
      </c>
      <c r="I30" s="49">
        <v>63</v>
      </c>
      <c r="J30" s="48">
        <v>301</v>
      </c>
      <c r="K30" s="49">
        <v>26.9</v>
      </c>
      <c r="L30" s="48">
        <v>818</v>
      </c>
      <c r="M30" s="49">
        <v>73.099999999999994</v>
      </c>
    </row>
    <row r="31" spans="1:28" ht="13.5" customHeight="1" x14ac:dyDescent="0.25">
      <c r="A31" s="42" t="s">
        <v>15</v>
      </c>
      <c r="B31" s="48">
        <v>37</v>
      </c>
      <c r="C31" s="49">
        <v>53.6</v>
      </c>
      <c r="D31" s="48">
        <v>32</v>
      </c>
      <c r="E31" s="49">
        <v>46.4</v>
      </c>
      <c r="F31" s="48">
        <v>118</v>
      </c>
      <c r="G31" s="49">
        <v>39.1</v>
      </c>
      <c r="H31" s="48">
        <v>184</v>
      </c>
      <c r="I31" s="49">
        <v>60.9</v>
      </c>
      <c r="J31" s="48">
        <v>303</v>
      </c>
      <c r="K31" s="49">
        <v>23.7</v>
      </c>
      <c r="L31" s="48">
        <v>974</v>
      </c>
      <c r="M31" s="49">
        <v>76.3</v>
      </c>
    </row>
    <row r="32" spans="1:28" ht="13.5" customHeight="1" x14ac:dyDescent="0.25">
      <c r="A32" s="42" t="s">
        <v>16</v>
      </c>
      <c r="B32" s="48">
        <v>55</v>
      </c>
      <c r="C32" s="49">
        <v>57.9</v>
      </c>
      <c r="D32" s="48">
        <v>40</v>
      </c>
      <c r="E32" s="49">
        <v>42.1</v>
      </c>
      <c r="F32" s="48">
        <v>87</v>
      </c>
      <c r="G32" s="49">
        <v>56.9</v>
      </c>
      <c r="H32" s="48">
        <v>66</v>
      </c>
      <c r="I32" s="49">
        <v>43.1</v>
      </c>
      <c r="J32" s="48">
        <v>105</v>
      </c>
      <c r="K32" s="49">
        <v>25.6</v>
      </c>
      <c r="L32" s="48">
        <v>305</v>
      </c>
      <c r="M32" s="49">
        <v>74.400000000000006</v>
      </c>
    </row>
    <row r="33" spans="1:28" ht="13.5" customHeight="1" x14ac:dyDescent="0.25">
      <c r="A33" s="42" t="s">
        <v>17</v>
      </c>
      <c r="B33" s="48">
        <v>109</v>
      </c>
      <c r="C33" s="49">
        <v>53.4</v>
      </c>
      <c r="D33" s="48">
        <v>95</v>
      </c>
      <c r="E33" s="49">
        <v>46.6</v>
      </c>
      <c r="F33" s="48">
        <v>99</v>
      </c>
      <c r="G33" s="49">
        <v>41.4</v>
      </c>
      <c r="H33" s="48">
        <v>140</v>
      </c>
      <c r="I33" s="49">
        <v>58.6</v>
      </c>
      <c r="J33" s="48">
        <v>196</v>
      </c>
      <c r="K33" s="49">
        <v>26.2</v>
      </c>
      <c r="L33" s="48">
        <v>551</v>
      </c>
      <c r="M33" s="49">
        <v>73.8</v>
      </c>
    </row>
    <row r="34" spans="1:28" ht="13.5" customHeight="1" x14ac:dyDescent="0.25">
      <c r="A34" s="42" t="s">
        <v>18</v>
      </c>
      <c r="B34" s="48">
        <v>21</v>
      </c>
      <c r="C34" s="49">
        <v>53.8</v>
      </c>
      <c r="D34" s="48">
        <v>18</v>
      </c>
      <c r="E34" s="49">
        <v>46.2</v>
      </c>
      <c r="F34" s="48">
        <v>108</v>
      </c>
      <c r="G34" s="49">
        <v>40.1</v>
      </c>
      <c r="H34" s="48">
        <v>161</v>
      </c>
      <c r="I34" s="49">
        <v>59.9</v>
      </c>
      <c r="J34" s="48">
        <v>267</v>
      </c>
      <c r="K34" s="49">
        <v>23.8</v>
      </c>
      <c r="L34" s="48">
        <v>857</v>
      </c>
      <c r="M34" s="49">
        <v>76.2</v>
      </c>
    </row>
    <row r="35" spans="1:28" ht="13.5" customHeight="1" x14ac:dyDescent="0.25">
      <c r="A35" s="42" t="s">
        <v>5</v>
      </c>
      <c r="B35" s="48">
        <v>293</v>
      </c>
      <c r="C35" s="49">
        <v>61.7</v>
      </c>
      <c r="D35" s="48">
        <v>182</v>
      </c>
      <c r="E35" s="49">
        <v>38.299999999999997</v>
      </c>
      <c r="F35" s="48">
        <v>428</v>
      </c>
      <c r="G35" s="49">
        <v>42.8</v>
      </c>
      <c r="H35" s="48">
        <v>573</v>
      </c>
      <c r="I35" s="49">
        <v>57.2</v>
      </c>
      <c r="J35" s="48">
        <v>943</v>
      </c>
      <c r="K35" s="49">
        <v>23.2</v>
      </c>
      <c r="L35" s="46">
        <v>3129</v>
      </c>
      <c r="M35" s="49">
        <v>76.8</v>
      </c>
    </row>
    <row r="36" spans="1:28" ht="13.5" customHeight="1" x14ac:dyDescent="0.25">
      <c r="A36" s="42" t="s">
        <v>19</v>
      </c>
      <c r="B36" s="48">
        <v>795</v>
      </c>
      <c r="C36" s="49">
        <v>57.2</v>
      </c>
      <c r="D36" s="48">
        <v>595</v>
      </c>
      <c r="E36" s="49">
        <v>42.8</v>
      </c>
      <c r="F36" s="46">
        <v>1333</v>
      </c>
      <c r="G36" s="49">
        <v>42.8</v>
      </c>
      <c r="H36" s="46">
        <v>1781</v>
      </c>
      <c r="I36" s="49">
        <v>57.2</v>
      </c>
      <c r="J36" s="46">
        <v>2920</v>
      </c>
      <c r="K36" s="49">
        <v>24.6</v>
      </c>
      <c r="L36" s="46">
        <v>8945</v>
      </c>
      <c r="M36" s="49">
        <v>75.400000000000006</v>
      </c>
    </row>
    <row r="37" spans="1:28" ht="13.5" customHeight="1" x14ac:dyDescent="0.25">
      <c r="A37" s="9" t="s">
        <v>59</v>
      </c>
      <c r="B37" s="9"/>
      <c r="C37" s="9"/>
      <c r="D37" s="9"/>
      <c r="E37" s="9"/>
      <c r="F37" s="9"/>
      <c r="G37" s="9"/>
      <c r="H37" s="9"/>
      <c r="I37" s="9"/>
      <c r="J37" s="9"/>
      <c r="K37" s="9"/>
      <c r="L37" s="9"/>
      <c r="M37" s="9"/>
      <c r="N37" s="9"/>
      <c r="O37" s="9"/>
      <c r="P37" s="9"/>
      <c r="Q37" s="9"/>
      <c r="R37" s="9"/>
      <c r="S37" s="9"/>
      <c r="T37" s="9"/>
      <c r="U37" s="9"/>
      <c r="V37" s="9"/>
      <c r="W37" s="9"/>
      <c r="X37" s="9"/>
      <c r="Y37" s="9"/>
      <c r="Z37" s="9"/>
      <c r="AA37" s="9"/>
      <c r="AB37" s="9"/>
    </row>
    <row r="38" spans="1:28" ht="13.5" customHeight="1" x14ac:dyDescent="0.25">
      <c r="A38" s="9" t="s">
        <v>60</v>
      </c>
      <c r="B38" s="9"/>
      <c r="C38" s="9"/>
      <c r="D38" s="9"/>
      <c r="E38" s="9"/>
      <c r="F38" s="9"/>
      <c r="G38" s="9"/>
      <c r="H38" s="9"/>
      <c r="I38" s="9"/>
      <c r="J38" s="9"/>
      <c r="K38" s="9"/>
      <c r="L38" s="9"/>
      <c r="M38" s="28" t="s">
        <v>156</v>
      </c>
      <c r="N38" s="9"/>
      <c r="O38" s="9"/>
      <c r="P38" s="9"/>
      <c r="Q38" s="9"/>
      <c r="R38" s="9"/>
      <c r="S38" s="9"/>
      <c r="T38" s="9"/>
      <c r="U38" s="9"/>
      <c r="V38" s="9"/>
      <c r="W38" s="9"/>
      <c r="X38" s="9"/>
      <c r="Y38" s="9"/>
      <c r="Z38" s="9"/>
      <c r="AA38" s="9"/>
      <c r="AB38" s="9"/>
    </row>
    <row r="39" spans="1:28" ht="13.5" customHeight="1" x14ac:dyDescent="0.25"/>
    <row r="40" spans="1:28" ht="13.5" customHeight="1" x14ac:dyDescent="0.25">
      <c r="A40" s="193"/>
      <c r="B40" s="202" t="s">
        <v>61</v>
      </c>
      <c r="C40" s="174"/>
      <c r="D40" s="174"/>
      <c r="E40" s="174"/>
      <c r="F40" s="174"/>
      <c r="G40" s="174"/>
      <c r="H40" s="202" t="s">
        <v>6</v>
      </c>
      <c r="I40" s="174"/>
      <c r="J40" s="174"/>
      <c r="K40" s="174"/>
      <c r="L40" s="174"/>
      <c r="M40" s="174"/>
      <c r="N40" s="202" t="s">
        <v>7</v>
      </c>
      <c r="O40" s="174"/>
      <c r="P40" s="174"/>
      <c r="Q40" s="174"/>
      <c r="R40" s="174"/>
      <c r="S40" s="175"/>
    </row>
    <row r="41" spans="1:28" s="23" customFormat="1" ht="27" customHeight="1" x14ac:dyDescent="0.25">
      <c r="A41" s="194"/>
      <c r="B41" s="209" t="s">
        <v>63</v>
      </c>
      <c r="C41" s="210"/>
      <c r="D41" s="208" t="s">
        <v>65</v>
      </c>
      <c r="E41" s="208"/>
      <c r="F41" s="208" t="s">
        <v>66</v>
      </c>
      <c r="G41" s="208"/>
      <c r="H41" s="209" t="s">
        <v>63</v>
      </c>
      <c r="I41" s="210"/>
      <c r="J41" s="208" t="s">
        <v>65</v>
      </c>
      <c r="K41" s="208"/>
      <c r="L41" s="208" t="s">
        <v>66</v>
      </c>
      <c r="M41" s="208"/>
      <c r="N41" s="209" t="s">
        <v>63</v>
      </c>
      <c r="O41" s="210"/>
      <c r="P41" s="208" t="s">
        <v>65</v>
      </c>
      <c r="Q41" s="208"/>
      <c r="R41" s="208" t="s">
        <v>66</v>
      </c>
      <c r="S41" s="211"/>
    </row>
    <row r="42" spans="1:28" ht="13.5" customHeight="1" x14ac:dyDescent="0.25">
      <c r="A42" s="196"/>
      <c r="B42" s="15" t="s">
        <v>64</v>
      </c>
      <c r="C42" s="15" t="s">
        <v>56</v>
      </c>
      <c r="D42" s="15" t="s">
        <v>64</v>
      </c>
      <c r="E42" s="15" t="s">
        <v>56</v>
      </c>
      <c r="F42" s="15" t="s">
        <v>64</v>
      </c>
      <c r="G42" s="15" t="s">
        <v>56</v>
      </c>
      <c r="H42" s="15" t="s">
        <v>64</v>
      </c>
      <c r="I42" s="15" t="s">
        <v>56</v>
      </c>
      <c r="J42" s="15" t="s">
        <v>64</v>
      </c>
      <c r="K42" s="15" t="s">
        <v>56</v>
      </c>
      <c r="L42" s="15" t="s">
        <v>64</v>
      </c>
      <c r="M42" s="15" t="s">
        <v>56</v>
      </c>
      <c r="N42" s="15" t="s">
        <v>64</v>
      </c>
      <c r="O42" s="15" t="s">
        <v>56</v>
      </c>
      <c r="P42" s="15" t="s">
        <v>64</v>
      </c>
      <c r="Q42" s="15" t="s">
        <v>56</v>
      </c>
      <c r="R42" s="15" t="s">
        <v>64</v>
      </c>
      <c r="S42" s="16" t="s">
        <v>56</v>
      </c>
    </row>
    <row r="43" spans="1:28" ht="13.5" customHeight="1" x14ac:dyDescent="0.25">
      <c r="A43" s="50" t="s">
        <v>4</v>
      </c>
      <c r="B43" s="51">
        <v>7</v>
      </c>
      <c r="C43" s="52">
        <v>100</v>
      </c>
      <c r="D43" s="51" t="s">
        <v>0</v>
      </c>
      <c r="E43" s="51" t="s">
        <v>0</v>
      </c>
      <c r="F43" s="51" t="s">
        <v>0</v>
      </c>
      <c r="G43" s="51" t="s">
        <v>0</v>
      </c>
      <c r="H43" s="51">
        <v>58</v>
      </c>
      <c r="I43" s="52">
        <v>87.9</v>
      </c>
      <c r="J43" s="51">
        <v>8</v>
      </c>
      <c r="K43" s="52">
        <v>12.1</v>
      </c>
      <c r="L43" s="51" t="s">
        <v>0</v>
      </c>
      <c r="M43" s="51" t="s">
        <v>0</v>
      </c>
      <c r="N43" s="51">
        <v>175</v>
      </c>
      <c r="O43" s="52">
        <v>79.900000000000006</v>
      </c>
      <c r="P43" s="51">
        <v>44</v>
      </c>
      <c r="Q43" s="52">
        <v>20.100000000000001</v>
      </c>
      <c r="R43" s="51" t="s">
        <v>0</v>
      </c>
      <c r="S43" s="51" t="s">
        <v>0</v>
      </c>
    </row>
    <row r="44" spans="1:28" ht="13.5" customHeight="1" x14ac:dyDescent="0.25">
      <c r="A44" s="42" t="s">
        <v>9</v>
      </c>
      <c r="B44" s="48">
        <v>2</v>
      </c>
      <c r="C44" s="49">
        <v>100</v>
      </c>
      <c r="D44" s="48" t="s">
        <v>0</v>
      </c>
      <c r="E44" s="48" t="s">
        <v>0</v>
      </c>
      <c r="F44" s="48" t="s">
        <v>0</v>
      </c>
      <c r="G44" s="48" t="s">
        <v>0</v>
      </c>
      <c r="H44" s="48">
        <v>28</v>
      </c>
      <c r="I44" s="49">
        <v>71.8</v>
      </c>
      <c r="J44" s="48">
        <v>11</v>
      </c>
      <c r="K44" s="49">
        <v>28.2</v>
      </c>
      <c r="L44" s="48" t="s">
        <v>0</v>
      </c>
      <c r="M44" s="48" t="s">
        <v>0</v>
      </c>
      <c r="N44" s="48">
        <v>170</v>
      </c>
      <c r="O44" s="49">
        <v>74.2</v>
      </c>
      <c r="P44" s="48">
        <v>59</v>
      </c>
      <c r="Q44" s="49">
        <v>25.8</v>
      </c>
      <c r="R44" s="48" t="s">
        <v>0</v>
      </c>
      <c r="S44" s="48" t="s">
        <v>0</v>
      </c>
    </row>
    <row r="45" spans="1:28" ht="13.5" customHeight="1" x14ac:dyDescent="0.25">
      <c r="A45" s="42" t="s">
        <v>10</v>
      </c>
      <c r="B45" s="48">
        <v>37</v>
      </c>
      <c r="C45" s="49">
        <v>92.5</v>
      </c>
      <c r="D45" s="48">
        <v>3</v>
      </c>
      <c r="E45" s="49">
        <v>7.5</v>
      </c>
      <c r="F45" s="48" t="s">
        <v>0</v>
      </c>
      <c r="G45" s="48" t="s">
        <v>0</v>
      </c>
      <c r="H45" s="48">
        <v>185</v>
      </c>
      <c r="I45" s="49">
        <v>77.7</v>
      </c>
      <c r="J45" s="48">
        <v>53</v>
      </c>
      <c r="K45" s="49">
        <v>22.3</v>
      </c>
      <c r="L45" s="48" t="s">
        <v>0</v>
      </c>
      <c r="M45" s="48" t="s">
        <v>0</v>
      </c>
      <c r="N45" s="48">
        <v>653</v>
      </c>
      <c r="O45" s="49">
        <v>73.5</v>
      </c>
      <c r="P45" s="48">
        <v>234</v>
      </c>
      <c r="Q45" s="49">
        <v>26.4</v>
      </c>
      <c r="R45" s="48">
        <v>1</v>
      </c>
      <c r="S45" s="49">
        <v>0.1</v>
      </c>
    </row>
    <row r="46" spans="1:28" ht="13.5" customHeight="1" x14ac:dyDescent="0.25">
      <c r="A46" s="42" t="s">
        <v>11</v>
      </c>
      <c r="B46" s="48">
        <v>10</v>
      </c>
      <c r="C46" s="49">
        <v>30.3</v>
      </c>
      <c r="D46" s="48">
        <v>23</v>
      </c>
      <c r="E46" s="49">
        <v>69.7</v>
      </c>
      <c r="F46" s="48" t="s">
        <v>0</v>
      </c>
      <c r="G46" s="48" t="s">
        <v>0</v>
      </c>
      <c r="H46" s="48">
        <v>79</v>
      </c>
      <c r="I46" s="49">
        <v>76.7</v>
      </c>
      <c r="J46" s="48">
        <v>24</v>
      </c>
      <c r="K46" s="49">
        <v>23.3</v>
      </c>
      <c r="L46" s="48" t="s">
        <v>0</v>
      </c>
      <c r="M46" s="48" t="s">
        <v>0</v>
      </c>
      <c r="N46" s="48">
        <v>264</v>
      </c>
      <c r="O46" s="49">
        <v>67.7</v>
      </c>
      <c r="P46" s="48">
        <v>124</v>
      </c>
      <c r="Q46" s="49">
        <v>31.8</v>
      </c>
      <c r="R46" s="48">
        <v>2</v>
      </c>
      <c r="S46" s="49">
        <v>0.5</v>
      </c>
    </row>
    <row r="47" spans="1:28" ht="13.5" customHeight="1" x14ac:dyDescent="0.25">
      <c r="A47" s="42" t="s">
        <v>12</v>
      </c>
      <c r="B47" s="48">
        <v>6</v>
      </c>
      <c r="C47" s="49">
        <v>100</v>
      </c>
      <c r="D47" s="48" t="s">
        <v>0</v>
      </c>
      <c r="E47" s="48" t="s">
        <v>0</v>
      </c>
      <c r="F47" s="48" t="s">
        <v>0</v>
      </c>
      <c r="G47" s="48" t="s">
        <v>0</v>
      </c>
      <c r="H47" s="48">
        <v>100</v>
      </c>
      <c r="I47" s="49">
        <v>81.3</v>
      </c>
      <c r="J47" s="48">
        <v>23</v>
      </c>
      <c r="K47" s="49">
        <v>18.7</v>
      </c>
      <c r="L47" s="48" t="s">
        <v>0</v>
      </c>
      <c r="M47" s="48" t="s">
        <v>0</v>
      </c>
      <c r="N47" s="48">
        <v>425</v>
      </c>
      <c r="O47" s="49">
        <v>72.400000000000006</v>
      </c>
      <c r="P47" s="48">
        <v>162</v>
      </c>
      <c r="Q47" s="49">
        <v>27.6</v>
      </c>
      <c r="R47" s="48" t="s">
        <v>0</v>
      </c>
      <c r="S47" s="48" t="s">
        <v>0</v>
      </c>
    </row>
    <row r="48" spans="1:28" ht="13.5" customHeight="1" x14ac:dyDescent="0.25">
      <c r="A48" s="42" t="s">
        <v>13</v>
      </c>
      <c r="B48" s="48">
        <v>365</v>
      </c>
      <c r="C48" s="49">
        <v>92.2</v>
      </c>
      <c r="D48" s="48">
        <v>30</v>
      </c>
      <c r="E48" s="49">
        <v>7.6</v>
      </c>
      <c r="F48" s="48">
        <v>1</v>
      </c>
      <c r="G48" s="49">
        <v>0.3</v>
      </c>
      <c r="H48" s="48">
        <v>288</v>
      </c>
      <c r="I48" s="49">
        <v>85.2</v>
      </c>
      <c r="J48" s="48">
        <v>49</v>
      </c>
      <c r="K48" s="49">
        <v>14.5</v>
      </c>
      <c r="L48" s="48">
        <v>1</v>
      </c>
      <c r="M48" s="49">
        <v>0.3</v>
      </c>
      <c r="N48" s="48">
        <v>570</v>
      </c>
      <c r="O48" s="49">
        <v>71</v>
      </c>
      <c r="P48" s="48">
        <v>229</v>
      </c>
      <c r="Q48" s="49">
        <v>28.5</v>
      </c>
      <c r="R48" s="48">
        <v>4</v>
      </c>
      <c r="S48" s="49">
        <v>0.5</v>
      </c>
    </row>
    <row r="49" spans="1:28" ht="13.5" customHeight="1" x14ac:dyDescent="0.25">
      <c r="A49" s="42" t="s">
        <v>14</v>
      </c>
      <c r="B49" s="48">
        <v>21</v>
      </c>
      <c r="C49" s="49">
        <v>87.5</v>
      </c>
      <c r="D49" s="48">
        <v>3</v>
      </c>
      <c r="E49" s="49">
        <v>12.5</v>
      </c>
      <c r="F49" s="48" t="s">
        <v>0</v>
      </c>
      <c r="G49" s="48" t="s">
        <v>0</v>
      </c>
      <c r="H49" s="48">
        <v>191</v>
      </c>
      <c r="I49" s="49">
        <v>78.599999999999994</v>
      </c>
      <c r="J49" s="48">
        <v>52</v>
      </c>
      <c r="K49" s="49">
        <v>21.4</v>
      </c>
      <c r="L49" s="48" t="s">
        <v>0</v>
      </c>
      <c r="M49" s="48" t="s">
        <v>0</v>
      </c>
      <c r="N49" s="48">
        <v>759</v>
      </c>
      <c r="O49" s="49">
        <v>67.8</v>
      </c>
      <c r="P49" s="48">
        <v>360</v>
      </c>
      <c r="Q49" s="49">
        <v>32.200000000000003</v>
      </c>
      <c r="R49" s="48" t="s">
        <v>0</v>
      </c>
      <c r="S49" s="48" t="s">
        <v>0</v>
      </c>
    </row>
    <row r="50" spans="1:28" ht="13.5" customHeight="1" x14ac:dyDescent="0.25">
      <c r="A50" s="42" t="s">
        <v>15</v>
      </c>
      <c r="B50" s="48">
        <v>66</v>
      </c>
      <c r="C50" s="49">
        <v>95.7</v>
      </c>
      <c r="D50" s="48">
        <v>3</v>
      </c>
      <c r="E50" s="49">
        <v>4.3</v>
      </c>
      <c r="F50" s="48" t="s">
        <v>0</v>
      </c>
      <c r="G50" s="48" t="s">
        <v>0</v>
      </c>
      <c r="H50" s="48">
        <v>239</v>
      </c>
      <c r="I50" s="49">
        <v>79.099999999999994</v>
      </c>
      <c r="J50" s="48">
        <v>62</v>
      </c>
      <c r="K50" s="49">
        <v>20.5</v>
      </c>
      <c r="L50" s="48">
        <v>1</v>
      </c>
      <c r="M50" s="49">
        <v>0.3</v>
      </c>
      <c r="N50" s="48">
        <v>924</v>
      </c>
      <c r="O50" s="49">
        <v>72.400000000000006</v>
      </c>
      <c r="P50" s="48">
        <v>347</v>
      </c>
      <c r="Q50" s="49">
        <v>27.2</v>
      </c>
      <c r="R50" s="48">
        <v>6</v>
      </c>
      <c r="S50" s="49">
        <v>0.5</v>
      </c>
    </row>
    <row r="51" spans="1:28" ht="13.5" customHeight="1" x14ac:dyDescent="0.25">
      <c r="A51" s="42" t="s">
        <v>16</v>
      </c>
      <c r="B51" s="48">
        <v>80</v>
      </c>
      <c r="C51" s="49">
        <v>84.2</v>
      </c>
      <c r="D51" s="48">
        <v>15</v>
      </c>
      <c r="E51" s="49">
        <v>15.8</v>
      </c>
      <c r="F51" s="48" t="s">
        <v>0</v>
      </c>
      <c r="G51" s="48" t="s">
        <v>0</v>
      </c>
      <c r="H51" s="48">
        <v>123</v>
      </c>
      <c r="I51" s="49">
        <v>80.400000000000006</v>
      </c>
      <c r="J51" s="48">
        <v>30</v>
      </c>
      <c r="K51" s="49">
        <v>19.600000000000001</v>
      </c>
      <c r="L51" s="48" t="s">
        <v>0</v>
      </c>
      <c r="M51" s="48" t="s">
        <v>0</v>
      </c>
      <c r="N51" s="48">
        <v>318</v>
      </c>
      <c r="O51" s="49">
        <v>77.599999999999994</v>
      </c>
      <c r="P51" s="48">
        <v>87</v>
      </c>
      <c r="Q51" s="49">
        <v>21.2</v>
      </c>
      <c r="R51" s="48">
        <v>5</v>
      </c>
      <c r="S51" s="49">
        <v>1.2</v>
      </c>
    </row>
    <row r="52" spans="1:28" ht="13.5" customHeight="1" x14ac:dyDescent="0.25">
      <c r="A52" s="42" t="s">
        <v>17</v>
      </c>
      <c r="B52" s="48">
        <v>128</v>
      </c>
      <c r="C52" s="49">
        <v>62.7</v>
      </c>
      <c r="D52" s="48">
        <v>76</v>
      </c>
      <c r="E52" s="49">
        <v>37.299999999999997</v>
      </c>
      <c r="F52" s="48" t="s">
        <v>0</v>
      </c>
      <c r="G52" s="48" t="s">
        <v>0</v>
      </c>
      <c r="H52" s="48">
        <v>179</v>
      </c>
      <c r="I52" s="49">
        <v>74.900000000000006</v>
      </c>
      <c r="J52" s="48">
        <v>57</v>
      </c>
      <c r="K52" s="49">
        <v>23.8</v>
      </c>
      <c r="L52" s="48">
        <v>3</v>
      </c>
      <c r="M52" s="49">
        <v>1.3</v>
      </c>
      <c r="N52" s="48">
        <v>548</v>
      </c>
      <c r="O52" s="49">
        <v>73.400000000000006</v>
      </c>
      <c r="P52" s="48">
        <v>196</v>
      </c>
      <c r="Q52" s="49">
        <v>26.2</v>
      </c>
      <c r="R52" s="48">
        <v>3</v>
      </c>
      <c r="S52" s="49">
        <v>0.4</v>
      </c>
    </row>
    <row r="53" spans="1:28" ht="13.5" customHeight="1" x14ac:dyDescent="0.25">
      <c r="A53" s="42" t="s">
        <v>18</v>
      </c>
      <c r="B53" s="48">
        <v>33</v>
      </c>
      <c r="C53" s="49">
        <v>84.6</v>
      </c>
      <c r="D53" s="48">
        <v>6</v>
      </c>
      <c r="E53" s="49">
        <v>15.4</v>
      </c>
      <c r="F53" s="48" t="s">
        <v>0</v>
      </c>
      <c r="G53" s="48" t="s">
        <v>0</v>
      </c>
      <c r="H53" s="48">
        <v>200</v>
      </c>
      <c r="I53" s="49">
        <v>74.3</v>
      </c>
      <c r="J53" s="48">
        <v>68</v>
      </c>
      <c r="K53" s="49">
        <v>25.3</v>
      </c>
      <c r="L53" s="48">
        <v>1</v>
      </c>
      <c r="M53" s="49">
        <v>0.4</v>
      </c>
      <c r="N53" s="48">
        <v>753</v>
      </c>
      <c r="O53" s="49">
        <v>67</v>
      </c>
      <c r="P53" s="48">
        <v>361</v>
      </c>
      <c r="Q53" s="49">
        <v>32.1</v>
      </c>
      <c r="R53" s="48">
        <v>10</v>
      </c>
      <c r="S53" s="49">
        <v>0.9</v>
      </c>
    </row>
    <row r="54" spans="1:28" ht="13.5" customHeight="1" x14ac:dyDescent="0.25">
      <c r="A54" s="42" t="s">
        <v>5</v>
      </c>
      <c r="B54" s="48">
        <v>351</v>
      </c>
      <c r="C54" s="49">
        <v>73.900000000000006</v>
      </c>
      <c r="D54" s="48">
        <v>122</v>
      </c>
      <c r="E54" s="49">
        <v>25.7</v>
      </c>
      <c r="F54" s="48">
        <v>2</v>
      </c>
      <c r="G54" s="49">
        <v>0.4</v>
      </c>
      <c r="H54" s="48">
        <v>683</v>
      </c>
      <c r="I54" s="49">
        <v>68.2</v>
      </c>
      <c r="J54" s="48">
        <v>306</v>
      </c>
      <c r="K54" s="49">
        <v>30.6</v>
      </c>
      <c r="L54" s="48">
        <v>12</v>
      </c>
      <c r="M54" s="49">
        <v>1.2</v>
      </c>
      <c r="N54" s="46">
        <v>2400</v>
      </c>
      <c r="O54" s="49">
        <v>58.9</v>
      </c>
      <c r="P54" s="46">
        <v>1631</v>
      </c>
      <c r="Q54" s="49">
        <v>40.1</v>
      </c>
      <c r="R54" s="48">
        <v>41</v>
      </c>
      <c r="S54" s="49">
        <v>1</v>
      </c>
    </row>
    <row r="55" spans="1:28" ht="13.5" customHeight="1" x14ac:dyDescent="0.25">
      <c r="A55" s="42" t="s">
        <v>19</v>
      </c>
      <c r="B55" s="48">
        <v>1106</v>
      </c>
      <c r="C55" s="49">
        <v>79.599999999999994</v>
      </c>
      <c r="D55" s="48">
        <v>281</v>
      </c>
      <c r="E55" s="49">
        <v>20.2</v>
      </c>
      <c r="F55" s="48">
        <v>3</v>
      </c>
      <c r="G55" s="49">
        <v>0.2</v>
      </c>
      <c r="H55" s="46">
        <v>2353</v>
      </c>
      <c r="I55" s="49">
        <v>75.599999999999994</v>
      </c>
      <c r="J55" s="48">
        <v>743</v>
      </c>
      <c r="K55" s="49">
        <v>23.9</v>
      </c>
      <c r="L55" s="48">
        <v>18</v>
      </c>
      <c r="M55" s="49">
        <v>0.6</v>
      </c>
      <c r="N55" s="46">
        <v>7959</v>
      </c>
      <c r="O55" s="49">
        <v>67.099999999999994</v>
      </c>
      <c r="P55" s="46">
        <v>3834</v>
      </c>
      <c r="Q55" s="49">
        <v>32.299999999999997</v>
      </c>
      <c r="R55" s="48">
        <v>72</v>
      </c>
      <c r="S55" s="49">
        <v>0.6</v>
      </c>
    </row>
    <row r="56" spans="1:28" ht="13.5" customHeight="1" x14ac:dyDescent="0.25">
      <c r="A56" s="9" t="s">
        <v>59</v>
      </c>
      <c r="B56" s="9"/>
      <c r="C56" s="9"/>
      <c r="D56" s="9"/>
      <c r="E56" s="9"/>
      <c r="F56" s="9"/>
      <c r="G56" s="9"/>
      <c r="H56" s="9"/>
      <c r="I56" s="9"/>
      <c r="J56" s="9"/>
      <c r="K56" s="9"/>
      <c r="L56" s="9"/>
      <c r="M56" s="9"/>
      <c r="N56" s="9"/>
      <c r="O56" s="9"/>
      <c r="P56" s="9"/>
      <c r="Q56" s="9"/>
      <c r="R56" s="9"/>
      <c r="S56" s="9"/>
      <c r="T56" s="9"/>
      <c r="U56" s="9"/>
      <c r="V56" s="9"/>
      <c r="W56" s="9"/>
      <c r="X56" s="9"/>
      <c r="Y56" s="9"/>
      <c r="Z56" s="9"/>
      <c r="AA56" s="9"/>
      <c r="AB56" s="9"/>
    </row>
    <row r="57" spans="1:28" ht="13.5" customHeight="1" x14ac:dyDescent="0.25">
      <c r="A57" s="9" t="s">
        <v>60</v>
      </c>
      <c r="B57" s="9"/>
      <c r="C57" s="9"/>
      <c r="D57" s="9"/>
      <c r="E57" s="9"/>
      <c r="F57" s="9"/>
      <c r="G57" s="9"/>
      <c r="H57" s="9"/>
      <c r="I57" s="9"/>
      <c r="J57" s="9"/>
      <c r="K57" s="9"/>
      <c r="L57" s="9"/>
      <c r="M57" s="9"/>
      <c r="N57" s="9"/>
      <c r="O57" s="9"/>
      <c r="P57" s="9"/>
      <c r="Q57" s="9"/>
      <c r="R57" s="9"/>
      <c r="S57" s="28" t="s">
        <v>156</v>
      </c>
      <c r="T57" s="9"/>
      <c r="U57" s="9"/>
      <c r="V57" s="9"/>
      <c r="W57" s="9"/>
      <c r="X57" s="9"/>
      <c r="Y57" s="9"/>
      <c r="Z57" s="9"/>
      <c r="AA57" s="9"/>
      <c r="AB57" s="9"/>
    </row>
  </sheetData>
  <mergeCells count="36">
    <mergeCell ref="A40:A42"/>
    <mergeCell ref="B40:G40"/>
    <mergeCell ref="H40:M40"/>
    <mergeCell ref="N40:S40"/>
    <mergeCell ref="B41:C41"/>
    <mergeCell ref="D41:E41"/>
    <mergeCell ref="F41:G41"/>
    <mergeCell ref="H41:I41"/>
    <mergeCell ref="J41:K41"/>
    <mergeCell ref="L41:M41"/>
    <mergeCell ref="N41:O41"/>
    <mergeCell ref="P41:Q41"/>
    <mergeCell ref="R41:S41"/>
    <mergeCell ref="T3:U3"/>
    <mergeCell ref="V3:W3"/>
    <mergeCell ref="X3:Y3"/>
    <mergeCell ref="A21:A23"/>
    <mergeCell ref="B21:E21"/>
    <mergeCell ref="F21:I21"/>
    <mergeCell ref="J21:M21"/>
    <mergeCell ref="B22:C22"/>
    <mergeCell ref="D22:E22"/>
    <mergeCell ref="F22:G22"/>
    <mergeCell ref="H22:I22"/>
    <mergeCell ref="J22:K22"/>
    <mergeCell ref="L22:M22"/>
    <mergeCell ref="J3:K3"/>
    <mergeCell ref="L3:M3"/>
    <mergeCell ref="N3:O3"/>
    <mergeCell ref="P3:Q3"/>
    <mergeCell ref="R3:S3"/>
    <mergeCell ref="A3:A4"/>
    <mergeCell ref="B3:C3"/>
    <mergeCell ref="D3:E3"/>
    <mergeCell ref="F3:G3"/>
    <mergeCell ref="H3:I3"/>
  </mergeCells>
  <printOptions horizontalCentered="1"/>
  <pageMargins left="0.59055118110236227" right="0.39370078740157483" top="0.98425196850393704" bottom="0.59055118110236227" header="0.31496062992125984" footer="0.31496062992125984"/>
  <pageSetup paperSize="9" scale="64" orientation="landscape" r:id="rId1"/>
  <headerFooter>
    <oddHeader>&amp;R&amp;G</oddHeader>
    <oddFooter>&amp;L&amp;8&amp;F-&amp;A&amp;R&amp;8&amp;P/&amp;N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B45"/>
  <sheetViews>
    <sheetView zoomScaleNormal="100" zoomScalePageLayoutView="90" workbookViewId="0">
      <selection activeCell="T21" sqref="T21"/>
    </sheetView>
  </sheetViews>
  <sheetFormatPr baseColWidth="10" defaultColWidth="11.54296875" defaultRowHeight="12" customHeight="1" x14ac:dyDescent="0.25"/>
  <cols>
    <col min="1" max="1" width="29" style="1" customWidth="1"/>
    <col min="2" max="25" width="7.26953125" style="1" customWidth="1"/>
    <col min="26" max="16384" width="11.54296875" style="1"/>
  </cols>
  <sheetData>
    <row r="1" spans="1:28" ht="20.149999999999999" customHeight="1" x14ac:dyDescent="0.25">
      <c r="A1" s="22" t="s">
        <v>166</v>
      </c>
      <c r="B1" s="21"/>
      <c r="C1" s="21"/>
      <c r="D1" s="21"/>
      <c r="E1" s="21"/>
      <c r="F1" s="21"/>
      <c r="G1" s="21"/>
      <c r="H1" s="21"/>
      <c r="I1" s="21"/>
      <c r="J1" s="21"/>
      <c r="K1" s="21"/>
      <c r="L1" s="21"/>
      <c r="M1" s="21"/>
      <c r="N1" s="21"/>
      <c r="O1" s="21"/>
      <c r="P1" s="21"/>
      <c r="Q1" s="21"/>
      <c r="R1" s="21"/>
      <c r="S1" s="21"/>
      <c r="T1" s="21"/>
      <c r="U1" s="21"/>
      <c r="V1" s="21"/>
      <c r="W1" s="21"/>
      <c r="X1" s="21"/>
      <c r="Y1" s="21"/>
    </row>
    <row r="2" spans="1:28" ht="21.75" customHeight="1" x14ac:dyDescent="0.25">
      <c r="A2" s="64" t="s">
        <v>149</v>
      </c>
    </row>
    <row r="3" spans="1:28" s="61" customFormat="1" ht="24.75" customHeight="1" x14ac:dyDescent="0.25">
      <c r="A3" s="193"/>
      <c r="B3" s="220" t="s">
        <v>61</v>
      </c>
      <c r="C3" s="206"/>
      <c r="D3" s="220" t="s">
        <v>42</v>
      </c>
      <c r="E3" s="206"/>
      <c r="F3" s="220" t="s">
        <v>43</v>
      </c>
      <c r="G3" s="206"/>
      <c r="H3" s="220" t="s">
        <v>44</v>
      </c>
      <c r="I3" s="206"/>
      <c r="J3" s="220" t="s">
        <v>45</v>
      </c>
      <c r="K3" s="206"/>
      <c r="L3" s="220" t="s">
        <v>46</v>
      </c>
      <c r="M3" s="206"/>
      <c r="N3" s="220" t="s">
        <v>47</v>
      </c>
      <c r="O3" s="206"/>
      <c r="P3" s="221" t="s">
        <v>41</v>
      </c>
      <c r="Q3" s="206"/>
      <c r="R3" s="221" t="s">
        <v>48</v>
      </c>
      <c r="S3" s="206"/>
      <c r="T3" s="219" t="s">
        <v>62</v>
      </c>
      <c r="U3" s="206"/>
      <c r="V3" s="219" t="s">
        <v>63</v>
      </c>
      <c r="W3" s="206"/>
      <c r="X3" s="206" t="s">
        <v>49</v>
      </c>
      <c r="Y3" s="207"/>
    </row>
    <row r="4" spans="1:28" ht="13.9" customHeight="1" x14ac:dyDescent="0.25">
      <c r="A4" s="196"/>
      <c r="B4" s="15" t="s">
        <v>64</v>
      </c>
      <c r="C4" s="15" t="s">
        <v>56</v>
      </c>
      <c r="D4" s="15" t="s">
        <v>64</v>
      </c>
      <c r="E4" s="15" t="s">
        <v>56</v>
      </c>
      <c r="F4" s="15" t="s">
        <v>64</v>
      </c>
      <c r="G4" s="15" t="s">
        <v>56</v>
      </c>
      <c r="H4" s="15" t="s">
        <v>64</v>
      </c>
      <c r="I4" s="15" t="s">
        <v>56</v>
      </c>
      <c r="J4" s="15" t="s">
        <v>64</v>
      </c>
      <c r="K4" s="15" t="s">
        <v>56</v>
      </c>
      <c r="L4" s="15" t="s">
        <v>64</v>
      </c>
      <c r="M4" s="15" t="s">
        <v>56</v>
      </c>
      <c r="N4" s="15" t="s">
        <v>64</v>
      </c>
      <c r="O4" s="15" t="s">
        <v>56</v>
      </c>
      <c r="P4" s="15" t="s">
        <v>64</v>
      </c>
      <c r="Q4" s="15" t="s">
        <v>56</v>
      </c>
      <c r="R4" s="15" t="s">
        <v>64</v>
      </c>
      <c r="S4" s="15" t="s">
        <v>56</v>
      </c>
      <c r="T4" s="15" t="s">
        <v>64</v>
      </c>
      <c r="U4" s="15" t="s">
        <v>56</v>
      </c>
      <c r="V4" s="15" t="s">
        <v>64</v>
      </c>
      <c r="W4" s="15" t="s">
        <v>56</v>
      </c>
      <c r="X4" s="15" t="s">
        <v>64</v>
      </c>
      <c r="Y4" s="16" t="s">
        <v>56</v>
      </c>
    </row>
    <row r="5" spans="1:28" ht="13.9" customHeight="1" x14ac:dyDescent="0.25">
      <c r="A5" s="50" t="s">
        <v>141</v>
      </c>
      <c r="B5" s="51">
        <v>29</v>
      </c>
      <c r="C5" s="52">
        <v>3.1</v>
      </c>
      <c r="D5" s="51">
        <v>30</v>
      </c>
      <c r="E5" s="52">
        <v>3.2</v>
      </c>
      <c r="F5" s="51">
        <v>63</v>
      </c>
      <c r="G5" s="52">
        <v>6.6</v>
      </c>
      <c r="H5" s="51">
        <v>92</v>
      </c>
      <c r="I5" s="52">
        <v>9.6999999999999993</v>
      </c>
      <c r="J5" s="51">
        <v>156</v>
      </c>
      <c r="K5" s="52">
        <v>16.5</v>
      </c>
      <c r="L5" s="51">
        <v>261</v>
      </c>
      <c r="M5" s="52">
        <v>27.5</v>
      </c>
      <c r="N5" s="51">
        <v>317</v>
      </c>
      <c r="O5" s="52">
        <v>33.4</v>
      </c>
      <c r="P5" s="51">
        <v>261</v>
      </c>
      <c r="Q5" s="52">
        <v>27.5</v>
      </c>
      <c r="R5" s="51">
        <v>687</v>
      </c>
      <c r="S5" s="52">
        <v>72.5</v>
      </c>
      <c r="T5" s="51">
        <v>287</v>
      </c>
      <c r="U5" s="52">
        <v>30.3</v>
      </c>
      <c r="V5" s="51">
        <v>661</v>
      </c>
      <c r="W5" s="52">
        <v>69.7</v>
      </c>
      <c r="X5" s="51">
        <v>948</v>
      </c>
      <c r="Y5" s="52">
        <v>100</v>
      </c>
    </row>
    <row r="6" spans="1:28" ht="13.9" customHeight="1" x14ac:dyDescent="0.25">
      <c r="A6" s="42" t="s">
        <v>142</v>
      </c>
      <c r="B6" s="48">
        <v>7</v>
      </c>
      <c r="C6" s="49">
        <v>3.3</v>
      </c>
      <c r="D6" s="48">
        <v>9</v>
      </c>
      <c r="E6" s="49">
        <v>4.2</v>
      </c>
      <c r="F6" s="48">
        <v>12</v>
      </c>
      <c r="G6" s="49">
        <v>5.6</v>
      </c>
      <c r="H6" s="48">
        <v>18</v>
      </c>
      <c r="I6" s="49">
        <v>8.5</v>
      </c>
      <c r="J6" s="48">
        <v>27</v>
      </c>
      <c r="K6" s="49">
        <v>12.7</v>
      </c>
      <c r="L6" s="48">
        <v>67</v>
      </c>
      <c r="M6" s="49">
        <v>31.5</v>
      </c>
      <c r="N6" s="48">
        <v>73</v>
      </c>
      <c r="O6" s="49">
        <v>34.299999999999997</v>
      </c>
      <c r="P6" s="48">
        <v>65</v>
      </c>
      <c r="Q6" s="49">
        <v>30.5</v>
      </c>
      <c r="R6" s="48">
        <v>148</v>
      </c>
      <c r="S6" s="49">
        <v>69.5</v>
      </c>
      <c r="T6" s="48">
        <v>79</v>
      </c>
      <c r="U6" s="49">
        <v>37.1</v>
      </c>
      <c r="V6" s="48">
        <v>134</v>
      </c>
      <c r="W6" s="49">
        <v>62.9</v>
      </c>
      <c r="X6" s="48">
        <v>213</v>
      </c>
      <c r="Y6" s="49">
        <v>100</v>
      </c>
    </row>
    <row r="7" spans="1:28" ht="13.9" customHeight="1" x14ac:dyDescent="0.25">
      <c r="A7" s="42" t="s">
        <v>143</v>
      </c>
      <c r="B7" s="48">
        <v>1</v>
      </c>
      <c r="C7" s="49">
        <v>0.8</v>
      </c>
      <c r="D7" s="48">
        <v>1</v>
      </c>
      <c r="E7" s="49">
        <v>0.8</v>
      </c>
      <c r="F7" s="48" t="s">
        <v>0</v>
      </c>
      <c r="G7" s="48" t="s">
        <v>0</v>
      </c>
      <c r="H7" s="48">
        <v>15</v>
      </c>
      <c r="I7" s="49">
        <v>11.8</v>
      </c>
      <c r="J7" s="48">
        <v>16</v>
      </c>
      <c r="K7" s="49">
        <v>12.6</v>
      </c>
      <c r="L7" s="48">
        <v>40</v>
      </c>
      <c r="M7" s="49">
        <v>31.5</v>
      </c>
      <c r="N7" s="48">
        <v>54</v>
      </c>
      <c r="O7" s="49">
        <v>42.5</v>
      </c>
      <c r="P7" s="48">
        <v>32</v>
      </c>
      <c r="Q7" s="49">
        <v>25.2</v>
      </c>
      <c r="R7" s="48">
        <v>95</v>
      </c>
      <c r="S7" s="49">
        <v>74.8</v>
      </c>
      <c r="T7" s="48">
        <v>45</v>
      </c>
      <c r="U7" s="49">
        <v>35.4</v>
      </c>
      <c r="V7" s="48">
        <v>82</v>
      </c>
      <c r="W7" s="49">
        <v>64.599999999999994</v>
      </c>
      <c r="X7" s="48">
        <v>127</v>
      </c>
      <c r="Y7" s="49">
        <v>100</v>
      </c>
    </row>
    <row r="8" spans="1:28" ht="13.9" customHeight="1" x14ac:dyDescent="0.25">
      <c r="A8" s="42" t="s">
        <v>144</v>
      </c>
      <c r="B8" s="48">
        <v>2</v>
      </c>
      <c r="C8" s="49">
        <v>1.5</v>
      </c>
      <c r="D8" s="48">
        <v>4</v>
      </c>
      <c r="E8" s="49">
        <v>3</v>
      </c>
      <c r="F8" s="48">
        <v>7</v>
      </c>
      <c r="G8" s="49">
        <v>5.3</v>
      </c>
      <c r="H8" s="48">
        <v>17</v>
      </c>
      <c r="I8" s="49">
        <v>12.8</v>
      </c>
      <c r="J8" s="48">
        <v>17</v>
      </c>
      <c r="K8" s="49">
        <v>12.8</v>
      </c>
      <c r="L8" s="48">
        <v>43</v>
      </c>
      <c r="M8" s="49">
        <v>32.299999999999997</v>
      </c>
      <c r="N8" s="48">
        <v>43</v>
      </c>
      <c r="O8" s="49">
        <v>32.299999999999997</v>
      </c>
      <c r="P8" s="48">
        <v>35</v>
      </c>
      <c r="Q8" s="49">
        <v>26.3</v>
      </c>
      <c r="R8" s="48">
        <v>98</v>
      </c>
      <c r="S8" s="49">
        <v>73.7</v>
      </c>
      <c r="T8" s="48">
        <v>24</v>
      </c>
      <c r="U8" s="49">
        <v>18</v>
      </c>
      <c r="V8" s="48">
        <v>109</v>
      </c>
      <c r="W8" s="49">
        <v>82</v>
      </c>
      <c r="X8" s="48">
        <v>133</v>
      </c>
      <c r="Y8" s="49">
        <v>100</v>
      </c>
    </row>
    <row r="9" spans="1:28" ht="13.9" customHeight="1" x14ac:dyDescent="0.25">
      <c r="A9" s="42" t="s">
        <v>145</v>
      </c>
      <c r="B9" s="48">
        <v>30</v>
      </c>
      <c r="C9" s="49">
        <v>3.7</v>
      </c>
      <c r="D9" s="48">
        <v>24</v>
      </c>
      <c r="E9" s="49">
        <v>2.9</v>
      </c>
      <c r="F9" s="48">
        <v>42</v>
      </c>
      <c r="G9" s="49">
        <v>5.0999999999999996</v>
      </c>
      <c r="H9" s="48">
        <v>104</v>
      </c>
      <c r="I9" s="49">
        <v>12.7</v>
      </c>
      <c r="J9" s="48">
        <v>163</v>
      </c>
      <c r="K9" s="49">
        <v>19.899999999999999</v>
      </c>
      <c r="L9" s="48">
        <v>227</v>
      </c>
      <c r="M9" s="49">
        <v>27.7</v>
      </c>
      <c r="N9" s="48">
        <v>229</v>
      </c>
      <c r="O9" s="49">
        <v>28</v>
      </c>
      <c r="P9" s="48">
        <v>288</v>
      </c>
      <c r="Q9" s="49">
        <v>35.200000000000003</v>
      </c>
      <c r="R9" s="48">
        <v>531</v>
      </c>
      <c r="S9" s="49">
        <v>64.8</v>
      </c>
      <c r="T9" s="48">
        <v>221</v>
      </c>
      <c r="U9" s="49">
        <v>27</v>
      </c>
      <c r="V9" s="48">
        <v>598</v>
      </c>
      <c r="W9" s="49">
        <v>73</v>
      </c>
      <c r="X9" s="48">
        <v>819</v>
      </c>
      <c r="Y9" s="49">
        <v>100</v>
      </c>
    </row>
    <row r="10" spans="1:28" ht="13.9" customHeight="1" x14ac:dyDescent="0.25">
      <c r="A10" s="42" t="s">
        <v>146</v>
      </c>
      <c r="B10" s="48">
        <v>6</v>
      </c>
      <c r="C10" s="49">
        <v>2.2000000000000002</v>
      </c>
      <c r="D10" s="48">
        <v>12</v>
      </c>
      <c r="E10" s="49">
        <v>4.4000000000000004</v>
      </c>
      <c r="F10" s="48">
        <v>10</v>
      </c>
      <c r="G10" s="49">
        <v>3.7</v>
      </c>
      <c r="H10" s="48">
        <v>27</v>
      </c>
      <c r="I10" s="49">
        <v>10</v>
      </c>
      <c r="J10" s="48">
        <v>50</v>
      </c>
      <c r="K10" s="49">
        <v>18.5</v>
      </c>
      <c r="L10" s="48">
        <v>70</v>
      </c>
      <c r="M10" s="49">
        <v>25.9</v>
      </c>
      <c r="N10" s="48">
        <v>95</v>
      </c>
      <c r="O10" s="49">
        <v>35.200000000000003</v>
      </c>
      <c r="P10" s="48">
        <v>80</v>
      </c>
      <c r="Q10" s="49">
        <v>29.6</v>
      </c>
      <c r="R10" s="48">
        <v>190</v>
      </c>
      <c r="S10" s="49">
        <v>70.400000000000006</v>
      </c>
      <c r="T10" s="48">
        <v>64</v>
      </c>
      <c r="U10" s="49">
        <v>23.7</v>
      </c>
      <c r="V10" s="48">
        <v>206</v>
      </c>
      <c r="W10" s="49">
        <v>76.3</v>
      </c>
      <c r="X10" s="48">
        <v>270</v>
      </c>
      <c r="Y10" s="49">
        <v>100</v>
      </c>
    </row>
    <row r="11" spans="1:28" ht="13.9" customHeight="1" x14ac:dyDescent="0.25">
      <c r="A11" s="42" t="s">
        <v>147</v>
      </c>
      <c r="B11" s="48">
        <v>11</v>
      </c>
      <c r="C11" s="49">
        <v>4</v>
      </c>
      <c r="D11" s="48">
        <v>16</v>
      </c>
      <c r="E11" s="49">
        <v>5.8</v>
      </c>
      <c r="F11" s="48">
        <v>17</v>
      </c>
      <c r="G11" s="49">
        <v>6.2</v>
      </c>
      <c r="H11" s="48">
        <v>28</v>
      </c>
      <c r="I11" s="49">
        <v>10.199999999999999</v>
      </c>
      <c r="J11" s="48">
        <v>52</v>
      </c>
      <c r="K11" s="49">
        <v>18.899999999999999</v>
      </c>
      <c r="L11" s="48">
        <v>68</v>
      </c>
      <c r="M11" s="49">
        <v>24.7</v>
      </c>
      <c r="N11" s="48">
        <v>83</v>
      </c>
      <c r="O11" s="49">
        <v>30.2</v>
      </c>
      <c r="P11" s="48">
        <v>95</v>
      </c>
      <c r="Q11" s="49">
        <v>34.5</v>
      </c>
      <c r="R11" s="48">
        <v>180</v>
      </c>
      <c r="S11" s="49">
        <v>65.5</v>
      </c>
      <c r="T11" s="48">
        <v>56</v>
      </c>
      <c r="U11" s="49">
        <v>20.399999999999999</v>
      </c>
      <c r="V11" s="48">
        <v>219</v>
      </c>
      <c r="W11" s="49">
        <v>79.599999999999994</v>
      </c>
      <c r="X11" s="48">
        <v>275</v>
      </c>
      <c r="Y11" s="49">
        <v>100</v>
      </c>
    </row>
    <row r="12" spans="1:28" ht="13.9" customHeight="1" x14ac:dyDescent="0.25">
      <c r="A12" s="42" t="s">
        <v>148</v>
      </c>
      <c r="B12" s="48">
        <v>4</v>
      </c>
      <c r="C12" s="49">
        <v>2.2999999999999998</v>
      </c>
      <c r="D12" s="48">
        <v>3</v>
      </c>
      <c r="E12" s="49">
        <v>1.7</v>
      </c>
      <c r="F12" s="48">
        <v>15</v>
      </c>
      <c r="G12" s="49">
        <v>8.6999999999999993</v>
      </c>
      <c r="H12" s="48">
        <v>27</v>
      </c>
      <c r="I12" s="49">
        <v>15.6</v>
      </c>
      <c r="J12" s="48">
        <v>32</v>
      </c>
      <c r="K12" s="49">
        <v>18.5</v>
      </c>
      <c r="L12" s="48">
        <v>49</v>
      </c>
      <c r="M12" s="49">
        <v>28.3</v>
      </c>
      <c r="N12" s="48">
        <v>43</v>
      </c>
      <c r="O12" s="49">
        <v>24.9</v>
      </c>
      <c r="P12" s="48">
        <v>55</v>
      </c>
      <c r="Q12" s="49">
        <v>31.8</v>
      </c>
      <c r="R12" s="48">
        <v>118</v>
      </c>
      <c r="S12" s="49">
        <v>68.2</v>
      </c>
      <c r="T12" s="48">
        <v>32</v>
      </c>
      <c r="U12" s="49">
        <v>18.5</v>
      </c>
      <c r="V12" s="48">
        <v>141</v>
      </c>
      <c r="W12" s="49">
        <v>81.5</v>
      </c>
      <c r="X12" s="48">
        <v>173</v>
      </c>
      <c r="Y12" s="49">
        <v>100</v>
      </c>
    </row>
    <row r="13" spans="1:28" ht="13.9" customHeight="1" x14ac:dyDescent="0.25">
      <c r="A13" s="42" t="s">
        <v>150</v>
      </c>
      <c r="B13" s="48">
        <v>6</v>
      </c>
      <c r="C13" s="49">
        <v>3</v>
      </c>
      <c r="D13" s="48">
        <v>4</v>
      </c>
      <c r="E13" s="49">
        <v>2</v>
      </c>
      <c r="F13" s="48">
        <v>12</v>
      </c>
      <c r="G13" s="49">
        <v>6</v>
      </c>
      <c r="H13" s="48">
        <v>20</v>
      </c>
      <c r="I13" s="49">
        <v>10.1</v>
      </c>
      <c r="J13" s="48">
        <v>41</v>
      </c>
      <c r="K13" s="49">
        <v>20.6</v>
      </c>
      <c r="L13" s="48">
        <v>62</v>
      </c>
      <c r="M13" s="49">
        <v>31.2</v>
      </c>
      <c r="N13" s="48">
        <v>54</v>
      </c>
      <c r="O13" s="49">
        <v>27.1</v>
      </c>
      <c r="P13" s="48">
        <v>67</v>
      </c>
      <c r="Q13" s="49">
        <v>33.700000000000003</v>
      </c>
      <c r="R13" s="48">
        <v>132</v>
      </c>
      <c r="S13" s="49">
        <v>66.3</v>
      </c>
      <c r="T13" s="48">
        <v>55</v>
      </c>
      <c r="U13" s="49">
        <v>27.6</v>
      </c>
      <c r="V13" s="48">
        <v>144</v>
      </c>
      <c r="W13" s="49">
        <v>72.400000000000006</v>
      </c>
      <c r="X13" s="48">
        <v>199</v>
      </c>
      <c r="Y13" s="49">
        <v>100</v>
      </c>
    </row>
    <row r="14" spans="1:28" ht="13.9" customHeight="1" x14ac:dyDescent="0.25">
      <c r="A14" s="9" t="s">
        <v>197</v>
      </c>
      <c r="B14" s="9"/>
      <c r="C14" s="9"/>
      <c r="D14" s="9"/>
      <c r="E14" s="9"/>
      <c r="F14" s="9"/>
      <c r="G14" s="9"/>
      <c r="H14" s="9"/>
      <c r="I14" s="9"/>
      <c r="J14" s="9"/>
      <c r="K14" s="9"/>
      <c r="L14" s="9"/>
      <c r="M14" s="9"/>
      <c r="N14" s="9"/>
      <c r="O14" s="9"/>
      <c r="P14" s="9"/>
      <c r="Q14" s="9"/>
      <c r="R14" s="9"/>
      <c r="S14" s="9"/>
      <c r="T14" s="9"/>
      <c r="U14" s="9"/>
      <c r="V14" s="9"/>
      <c r="W14" s="9"/>
      <c r="X14" s="9"/>
      <c r="Y14" s="9"/>
      <c r="Z14" s="9"/>
      <c r="AA14" s="9"/>
      <c r="AB14" s="9"/>
    </row>
    <row r="15" spans="1:28" ht="12" customHeight="1" x14ac:dyDescent="0.25">
      <c r="A15" s="9" t="s">
        <v>60</v>
      </c>
      <c r="B15" s="9"/>
      <c r="C15" s="9"/>
      <c r="D15" s="9"/>
      <c r="E15" s="9"/>
      <c r="F15" s="9"/>
      <c r="G15" s="9"/>
      <c r="H15" s="9"/>
      <c r="I15" s="9"/>
      <c r="J15" s="9"/>
      <c r="K15" s="9"/>
      <c r="L15" s="9"/>
      <c r="M15" s="9"/>
      <c r="N15" s="9"/>
      <c r="O15" s="9"/>
      <c r="P15" s="9"/>
      <c r="Q15" s="9"/>
      <c r="R15" s="9"/>
      <c r="S15" s="9"/>
      <c r="T15" s="9"/>
      <c r="U15" s="9"/>
      <c r="V15" s="9"/>
      <c r="W15" s="9"/>
      <c r="X15" s="9"/>
      <c r="Y15" s="28" t="s">
        <v>156</v>
      </c>
      <c r="Z15" s="9"/>
      <c r="AA15" s="9"/>
      <c r="AB15" s="9"/>
    </row>
    <row r="17" spans="1:28" ht="13.9" customHeight="1" x14ac:dyDescent="0.25">
      <c r="A17" s="193"/>
      <c r="B17" s="202" t="s">
        <v>61</v>
      </c>
      <c r="C17" s="174"/>
      <c r="D17" s="174"/>
      <c r="E17" s="174"/>
      <c r="F17" s="202" t="s">
        <v>6</v>
      </c>
      <c r="G17" s="174"/>
      <c r="H17" s="174"/>
      <c r="I17" s="174"/>
      <c r="J17" s="202" t="s">
        <v>7</v>
      </c>
      <c r="K17" s="174"/>
      <c r="L17" s="174"/>
      <c r="M17" s="175"/>
    </row>
    <row r="18" spans="1:28" ht="13.9" customHeight="1" x14ac:dyDescent="0.25">
      <c r="A18" s="194"/>
      <c r="B18" s="216" t="s">
        <v>41</v>
      </c>
      <c r="C18" s="195"/>
      <c r="D18" s="216" t="s">
        <v>48</v>
      </c>
      <c r="E18" s="195"/>
      <c r="F18" s="216" t="s">
        <v>41</v>
      </c>
      <c r="G18" s="195"/>
      <c r="H18" s="216" t="s">
        <v>48</v>
      </c>
      <c r="I18" s="195"/>
      <c r="J18" s="216" t="s">
        <v>41</v>
      </c>
      <c r="K18" s="195"/>
      <c r="L18" s="216" t="s">
        <v>48</v>
      </c>
      <c r="M18" s="201"/>
    </row>
    <row r="19" spans="1:28" ht="13.9" customHeight="1" x14ac:dyDescent="0.25">
      <c r="A19" s="196"/>
      <c r="B19" s="15" t="s">
        <v>64</v>
      </c>
      <c r="C19" s="15" t="s">
        <v>56</v>
      </c>
      <c r="D19" s="15" t="s">
        <v>64</v>
      </c>
      <c r="E19" s="15" t="s">
        <v>56</v>
      </c>
      <c r="F19" s="15" t="s">
        <v>64</v>
      </c>
      <c r="G19" s="15" t="s">
        <v>56</v>
      </c>
      <c r="H19" s="15" t="s">
        <v>64</v>
      </c>
      <c r="I19" s="15" t="s">
        <v>56</v>
      </c>
      <c r="J19" s="15" t="s">
        <v>64</v>
      </c>
      <c r="K19" s="15" t="s">
        <v>56</v>
      </c>
      <c r="L19" s="15" t="s">
        <v>64</v>
      </c>
      <c r="M19" s="16" t="s">
        <v>56</v>
      </c>
    </row>
    <row r="20" spans="1:28" ht="13.9" customHeight="1" x14ac:dyDescent="0.25">
      <c r="A20" s="50" t="s">
        <v>141</v>
      </c>
      <c r="B20" s="51">
        <v>15</v>
      </c>
      <c r="C20" s="52">
        <v>51.7</v>
      </c>
      <c r="D20" s="51">
        <v>14</v>
      </c>
      <c r="E20" s="52">
        <v>48.3</v>
      </c>
      <c r="F20" s="51">
        <v>70</v>
      </c>
      <c r="G20" s="52">
        <v>37.799999999999997</v>
      </c>
      <c r="H20" s="51">
        <v>115</v>
      </c>
      <c r="I20" s="52">
        <v>62.2</v>
      </c>
      <c r="J20" s="51">
        <v>178</v>
      </c>
      <c r="K20" s="52">
        <v>24</v>
      </c>
      <c r="L20" s="51">
        <v>563</v>
      </c>
      <c r="M20" s="52">
        <v>76</v>
      </c>
    </row>
    <row r="21" spans="1:28" ht="13.9" customHeight="1" x14ac:dyDescent="0.25">
      <c r="A21" s="42" t="s">
        <v>142</v>
      </c>
      <c r="B21" s="48">
        <v>5</v>
      </c>
      <c r="C21" s="49">
        <v>71.400000000000006</v>
      </c>
      <c r="D21" s="48">
        <v>2</v>
      </c>
      <c r="E21" s="49">
        <v>28.6</v>
      </c>
      <c r="F21" s="48">
        <v>20</v>
      </c>
      <c r="G21" s="49">
        <v>50</v>
      </c>
      <c r="H21" s="48">
        <v>20</v>
      </c>
      <c r="I21" s="49">
        <v>50</v>
      </c>
      <c r="J21" s="48">
        <v>41</v>
      </c>
      <c r="K21" s="49">
        <v>24.3</v>
      </c>
      <c r="L21" s="48">
        <v>128</v>
      </c>
      <c r="M21" s="49">
        <v>75.7</v>
      </c>
    </row>
    <row r="22" spans="1:28" ht="13.9" customHeight="1" x14ac:dyDescent="0.25">
      <c r="A22" s="42" t="s">
        <v>143</v>
      </c>
      <c r="B22" s="48" t="s">
        <v>0</v>
      </c>
      <c r="C22" s="48" t="s">
        <v>0</v>
      </c>
      <c r="D22" s="48">
        <v>1</v>
      </c>
      <c r="E22" s="49">
        <v>100</v>
      </c>
      <c r="F22" s="48">
        <v>8</v>
      </c>
      <c r="G22" s="49">
        <v>50</v>
      </c>
      <c r="H22" s="48">
        <v>8</v>
      </c>
      <c r="I22" s="49">
        <v>50</v>
      </c>
      <c r="J22" s="48">
        <v>24</v>
      </c>
      <c r="K22" s="49">
        <v>21.6</v>
      </c>
      <c r="L22" s="48">
        <v>87</v>
      </c>
      <c r="M22" s="49">
        <v>78.400000000000006</v>
      </c>
    </row>
    <row r="23" spans="1:28" ht="13.9" customHeight="1" x14ac:dyDescent="0.25">
      <c r="A23" s="42" t="s">
        <v>144</v>
      </c>
      <c r="B23" s="48">
        <v>1</v>
      </c>
      <c r="C23" s="49">
        <v>50</v>
      </c>
      <c r="D23" s="48">
        <v>1</v>
      </c>
      <c r="E23" s="49">
        <v>50</v>
      </c>
      <c r="F23" s="48">
        <v>10</v>
      </c>
      <c r="G23" s="49">
        <v>35.700000000000003</v>
      </c>
      <c r="H23" s="48">
        <v>18</v>
      </c>
      <c r="I23" s="49">
        <v>64.3</v>
      </c>
      <c r="J23" s="48">
        <v>24</v>
      </c>
      <c r="K23" s="49">
        <v>23.3</v>
      </c>
      <c r="L23" s="48">
        <v>79</v>
      </c>
      <c r="M23" s="49">
        <v>76.7</v>
      </c>
    </row>
    <row r="24" spans="1:28" ht="13.9" customHeight="1" x14ac:dyDescent="0.25">
      <c r="A24" s="42" t="s">
        <v>145</v>
      </c>
      <c r="B24" s="48">
        <v>15</v>
      </c>
      <c r="C24" s="49">
        <v>50</v>
      </c>
      <c r="D24" s="48">
        <v>15</v>
      </c>
      <c r="E24" s="49">
        <v>50</v>
      </c>
      <c r="F24" s="48">
        <v>83</v>
      </c>
      <c r="G24" s="49">
        <v>48.8</v>
      </c>
      <c r="H24" s="48">
        <v>87</v>
      </c>
      <c r="I24" s="49">
        <v>51.2</v>
      </c>
      <c r="J24" s="48">
        <v>190</v>
      </c>
      <c r="K24" s="49">
        <v>30.6</v>
      </c>
      <c r="L24" s="48">
        <v>430</v>
      </c>
      <c r="M24" s="49">
        <v>69.400000000000006</v>
      </c>
    </row>
    <row r="25" spans="1:28" ht="13.9" customHeight="1" x14ac:dyDescent="0.25">
      <c r="A25" s="42" t="s">
        <v>146</v>
      </c>
      <c r="B25" s="48">
        <v>5</v>
      </c>
      <c r="C25" s="49">
        <v>83.3</v>
      </c>
      <c r="D25" s="48">
        <v>1</v>
      </c>
      <c r="E25" s="49">
        <v>16.7</v>
      </c>
      <c r="F25" s="48">
        <v>18</v>
      </c>
      <c r="G25" s="49">
        <v>36.700000000000003</v>
      </c>
      <c r="H25" s="48">
        <v>31</v>
      </c>
      <c r="I25" s="49">
        <v>63.3</v>
      </c>
      <c r="J25" s="48">
        <v>57</v>
      </c>
      <c r="K25" s="49">
        <v>26.5</v>
      </c>
      <c r="L25" s="48">
        <v>158</v>
      </c>
      <c r="M25" s="49">
        <v>73.5</v>
      </c>
    </row>
    <row r="26" spans="1:28" ht="13.9" customHeight="1" x14ac:dyDescent="0.25">
      <c r="A26" s="42" t="s">
        <v>147</v>
      </c>
      <c r="B26" s="48">
        <v>6</v>
      </c>
      <c r="C26" s="49">
        <v>54.5</v>
      </c>
      <c r="D26" s="48">
        <v>5</v>
      </c>
      <c r="E26" s="49">
        <v>45.5</v>
      </c>
      <c r="F26" s="48">
        <v>39</v>
      </c>
      <c r="G26" s="49">
        <v>63.9</v>
      </c>
      <c r="H26" s="48">
        <v>22</v>
      </c>
      <c r="I26" s="49">
        <v>36.1</v>
      </c>
      <c r="J26" s="48">
        <v>51</v>
      </c>
      <c r="K26" s="49">
        <v>24.9</v>
      </c>
      <c r="L26" s="48">
        <v>154</v>
      </c>
      <c r="M26" s="49">
        <v>75.099999999999994</v>
      </c>
    </row>
    <row r="27" spans="1:28" ht="13.9" customHeight="1" x14ac:dyDescent="0.25">
      <c r="A27" s="42" t="s">
        <v>148</v>
      </c>
      <c r="B27" s="48">
        <v>2</v>
      </c>
      <c r="C27" s="49">
        <v>50</v>
      </c>
      <c r="D27" s="48">
        <v>2</v>
      </c>
      <c r="E27" s="49">
        <v>50</v>
      </c>
      <c r="F27" s="48">
        <v>20</v>
      </c>
      <c r="G27" s="49">
        <v>44.4</v>
      </c>
      <c r="H27" s="48">
        <v>25</v>
      </c>
      <c r="I27" s="49">
        <v>55.6</v>
      </c>
      <c r="J27" s="48">
        <v>33</v>
      </c>
      <c r="K27" s="49">
        <v>26</v>
      </c>
      <c r="L27" s="48">
        <v>94</v>
      </c>
      <c r="M27" s="49">
        <v>74</v>
      </c>
    </row>
    <row r="28" spans="1:28" ht="13.9" customHeight="1" x14ac:dyDescent="0.25">
      <c r="A28" s="42" t="s">
        <v>150</v>
      </c>
      <c r="B28" s="48">
        <v>5</v>
      </c>
      <c r="C28" s="49">
        <v>83.3</v>
      </c>
      <c r="D28" s="48">
        <v>1</v>
      </c>
      <c r="E28" s="49">
        <v>16.7</v>
      </c>
      <c r="F28" s="48">
        <v>21</v>
      </c>
      <c r="G28" s="49">
        <v>58.3</v>
      </c>
      <c r="H28" s="48">
        <v>15</v>
      </c>
      <c r="I28" s="49">
        <v>41.7</v>
      </c>
      <c r="J28" s="48">
        <v>41</v>
      </c>
      <c r="K28" s="49">
        <v>26.1</v>
      </c>
      <c r="L28" s="48">
        <v>116</v>
      </c>
      <c r="M28" s="49">
        <v>73.900000000000006</v>
      </c>
    </row>
    <row r="29" spans="1:28" ht="13.9" customHeight="1" x14ac:dyDescent="0.25">
      <c r="A29" s="9" t="s">
        <v>59</v>
      </c>
      <c r="B29" s="9"/>
      <c r="C29" s="9"/>
      <c r="D29" s="9"/>
      <c r="E29" s="9"/>
      <c r="F29" s="9"/>
      <c r="G29" s="9"/>
      <c r="H29" s="9"/>
      <c r="I29" s="9"/>
      <c r="J29" s="9"/>
      <c r="K29" s="9"/>
      <c r="L29" s="9"/>
      <c r="M29" s="9"/>
      <c r="N29" s="9"/>
      <c r="O29" s="9"/>
      <c r="P29" s="9"/>
      <c r="Q29" s="9"/>
      <c r="R29" s="9"/>
      <c r="S29" s="9"/>
      <c r="T29" s="9"/>
      <c r="U29" s="9"/>
      <c r="V29" s="9"/>
      <c r="W29" s="9"/>
      <c r="X29" s="9"/>
      <c r="Y29" s="9"/>
      <c r="Z29" s="9"/>
      <c r="AA29" s="9"/>
      <c r="AB29" s="9"/>
    </row>
    <row r="30" spans="1:28" ht="12" customHeight="1" x14ac:dyDescent="0.25">
      <c r="A30" s="9" t="s">
        <v>60</v>
      </c>
      <c r="B30" s="9"/>
      <c r="C30" s="9"/>
      <c r="D30" s="9"/>
      <c r="E30" s="9"/>
      <c r="F30" s="9"/>
      <c r="G30" s="9"/>
      <c r="H30" s="9"/>
      <c r="I30" s="9"/>
      <c r="J30" s="9"/>
      <c r="K30" s="9"/>
      <c r="L30" s="9"/>
      <c r="M30" s="28" t="s">
        <v>156</v>
      </c>
      <c r="N30" s="9"/>
      <c r="O30" s="9"/>
      <c r="P30" s="9"/>
      <c r="Q30" s="9"/>
      <c r="R30" s="9"/>
      <c r="S30" s="9"/>
      <c r="T30" s="9"/>
      <c r="U30" s="9"/>
      <c r="V30" s="9"/>
      <c r="W30" s="9"/>
      <c r="X30" s="9"/>
      <c r="Y30" s="9"/>
      <c r="Z30" s="9"/>
      <c r="AA30" s="9"/>
      <c r="AB30" s="9"/>
    </row>
    <row r="31" spans="1:28" ht="12" customHeight="1"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row>
    <row r="32" spans="1:28" ht="13.9" customHeight="1" x14ac:dyDescent="0.25">
      <c r="A32" s="193"/>
      <c r="B32" s="202" t="s">
        <v>61</v>
      </c>
      <c r="C32" s="174"/>
      <c r="D32" s="174"/>
      <c r="E32" s="174"/>
      <c r="F32" s="174"/>
      <c r="G32" s="174"/>
      <c r="H32" s="202" t="s">
        <v>6</v>
      </c>
      <c r="I32" s="174"/>
      <c r="J32" s="174"/>
      <c r="K32" s="174"/>
      <c r="L32" s="174"/>
      <c r="M32" s="174"/>
      <c r="N32" s="202" t="s">
        <v>7</v>
      </c>
      <c r="O32" s="174"/>
      <c r="P32" s="174"/>
      <c r="Q32" s="174"/>
      <c r="R32" s="174"/>
      <c r="S32" s="175"/>
    </row>
    <row r="33" spans="1:28" s="61" customFormat="1" ht="27.75" customHeight="1" x14ac:dyDescent="0.25">
      <c r="A33" s="194"/>
      <c r="B33" s="222" t="s">
        <v>62</v>
      </c>
      <c r="C33" s="208"/>
      <c r="D33" s="222" t="s">
        <v>63</v>
      </c>
      <c r="E33" s="208"/>
      <c r="F33" s="222" t="s">
        <v>162</v>
      </c>
      <c r="G33" s="208"/>
      <c r="H33" s="222" t="s">
        <v>62</v>
      </c>
      <c r="I33" s="208"/>
      <c r="J33" s="222" t="s">
        <v>63</v>
      </c>
      <c r="K33" s="208"/>
      <c r="L33" s="222" t="s">
        <v>162</v>
      </c>
      <c r="M33" s="208"/>
      <c r="N33" s="222" t="s">
        <v>62</v>
      </c>
      <c r="O33" s="208"/>
      <c r="P33" s="222" t="s">
        <v>63</v>
      </c>
      <c r="Q33" s="208"/>
      <c r="R33" s="222" t="s">
        <v>162</v>
      </c>
      <c r="S33" s="211"/>
    </row>
    <row r="34" spans="1:28" ht="13.9" customHeight="1" x14ac:dyDescent="0.25">
      <c r="A34" s="196"/>
      <c r="B34" s="15" t="s">
        <v>64</v>
      </c>
      <c r="C34" s="15" t="s">
        <v>56</v>
      </c>
      <c r="D34" s="15" t="s">
        <v>64</v>
      </c>
      <c r="E34" s="15" t="s">
        <v>56</v>
      </c>
      <c r="F34" s="15" t="s">
        <v>64</v>
      </c>
      <c r="G34" s="15" t="s">
        <v>56</v>
      </c>
      <c r="H34" s="15" t="s">
        <v>64</v>
      </c>
      <c r="I34" s="15" t="s">
        <v>56</v>
      </c>
      <c r="J34" s="15" t="s">
        <v>64</v>
      </c>
      <c r="K34" s="15" t="s">
        <v>56</v>
      </c>
      <c r="L34" s="15" t="s">
        <v>64</v>
      </c>
      <c r="M34" s="15" t="s">
        <v>56</v>
      </c>
      <c r="N34" s="15" t="s">
        <v>64</v>
      </c>
      <c r="O34" s="15" t="s">
        <v>56</v>
      </c>
      <c r="P34" s="15" t="s">
        <v>64</v>
      </c>
      <c r="Q34" s="15" t="s">
        <v>56</v>
      </c>
      <c r="R34" s="15" t="s">
        <v>64</v>
      </c>
      <c r="S34" s="16" t="s">
        <v>56</v>
      </c>
    </row>
    <row r="35" spans="1:28" ht="13.9" customHeight="1" x14ac:dyDescent="0.25">
      <c r="A35" s="50" t="s">
        <v>141</v>
      </c>
      <c r="B35" s="51">
        <v>4</v>
      </c>
      <c r="C35" s="52">
        <v>13.8</v>
      </c>
      <c r="D35" s="51">
        <v>25</v>
      </c>
      <c r="E35" s="52">
        <v>86.2</v>
      </c>
      <c r="F35" s="51" t="s">
        <v>0</v>
      </c>
      <c r="G35" s="51" t="s">
        <v>0</v>
      </c>
      <c r="H35" s="51">
        <v>46</v>
      </c>
      <c r="I35" s="52">
        <v>24.9</v>
      </c>
      <c r="J35" s="51">
        <v>139</v>
      </c>
      <c r="K35" s="52">
        <v>75.099999999999994</v>
      </c>
      <c r="L35" s="51" t="s">
        <v>0</v>
      </c>
      <c r="M35" s="51" t="s">
        <v>0</v>
      </c>
      <c r="N35" s="51">
        <v>237</v>
      </c>
      <c r="O35" s="52">
        <v>32</v>
      </c>
      <c r="P35" s="51">
        <v>497</v>
      </c>
      <c r="Q35" s="52">
        <v>67.099999999999994</v>
      </c>
      <c r="R35" s="51">
        <v>7</v>
      </c>
      <c r="S35" s="52">
        <v>0.9</v>
      </c>
    </row>
    <row r="36" spans="1:28" ht="13.9" customHeight="1" x14ac:dyDescent="0.25">
      <c r="A36" s="42" t="s">
        <v>142</v>
      </c>
      <c r="B36" s="48">
        <v>2</v>
      </c>
      <c r="C36" s="49">
        <v>28.6</v>
      </c>
      <c r="D36" s="48">
        <v>5</v>
      </c>
      <c r="E36" s="49">
        <v>71.400000000000006</v>
      </c>
      <c r="F36" s="48" t="s">
        <v>0</v>
      </c>
      <c r="G36" s="48" t="s">
        <v>0</v>
      </c>
      <c r="H36" s="48">
        <v>13</v>
      </c>
      <c r="I36" s="49">
        <v>32.5</v>
      </c>
      <c r="J36" s="48">
        <v>26</v>
      </c>
      <c r="K36" s="49">
        <v>65</v>
      </c>
      <c r="L36" s="48">
        <v>1</v>
      </c>
      <c r="M36" s="49">
        <v>2.5</v>
      </c>
      <c r="N36" s="48">
        <v>64</v>
      </c>
      <c r="O36" s="49">
        <v>37.9</v>
      </c>
      <c r="P36" s="48">
        <v>103</v>
      </c>
      <c r="Q36" s="49">
        <v>60.9</v>
      </c>
      <c r="R36" s="48">
        <v>2</v>
      </c>
      <c r="S36" s="49">
        <v>1.2</v>
      </c>
    </row>
    <row r="37" spans="1:28" ht="13.9" customHeight="1" x14ac:dyDescent="0.25">
      <c r="A37" s="42" t="s">
        <v>143</v>
      </c>
      <c r="B37" s="48" t="s">
        <v>0</v>
      </c>
      <c r="C37" s="48" t="s">
        <v>0</v>
      </c>
      <c r="D37" s="48">
        <v>1</v>
      </c>
      <c r="E37" s="49">
        <v>100</v>
      </c>
      <c r="F37" s="48" t="s">
        <v>0</v>
      </c>
      <c r="G37" s="48" t="s">
        <v>0</v>
      </c>
      <c r="H37" s="48">
        <v>3</v>
      </c>
      <c r="I37" s="49">
        <v>18.8</v>
      </c>
      <c r="J37" s="48">
        <v>13</v>
      </c>
      <c r="K37" s="49">
        <v>81.3</v>
      </c>
      <c r="L37" s="48" t="s">
        <v>0</v>
      </c>
      <c r="M37" s="48" t="s">
        <v>0</v>
      </c>
      <c r="N37" s="48">
        <v>42</v>
      </c>
      <c r="O37" s="49">
        <v>37.799999999999997</v>
      </c>
      <c r="P37" s="48">
        <v>68</v>
      </c>
      <c r="Q37" s="49">
        <v>61.3</v>
      </c>
      <c r="R37" s="48">
        <v>1</v>
      </c>
      <c r="S37" s="49">
        <v>0.9</v>
      </c>
    </row>
    <row r="38" spans="1:28" ht="13.9" customHeight="1" x14ac:dyDescent="0.25">
      <c r="A38" s="42" t="s">
        <v>144</v>
      </c>
      <c r="B38" s="48" t="s">
        <v>0</v>
      </c>
      <c r="C38" s="48" t="s">
        <v>0</v>
      </c>
      <c r="D38" s="48">
        <v>2</v>
      </c>
      <c r="E38" s="49">
        <v>100</v>
      </c>
      <c r="F38" s="48" t="s">
        <v>0</v>
      </c>
      <c r="G38" s="48" t="s">
        <v>0</v>
      </c>
      <c r="H38" s="48">
        <v>6</v>
      </c>
      <c r="I38" s="49">
        <v>21.4</v>
      </c>
      <c r="J38" s="48">
        <v>22</v>
      </c>
      <c r="K38" s="49">
        <v>78.599999999999994</v>
      </c>
      <c r="L38" s="48" t="s">
        <v>0</v>
      </c>
      <c r="M38" s="48" t="s">
        <v>0</v>
      </c>
      <c r="N38" s="48">
        <v>18</v>
      </c>
      <c r="O38" s="49">
        <v>17.5</v>
      </c>
      <c r="P38" s="48">
        <v>85</v>
      </c>
      <c r="Q38" s="49">
        <v>82.5</v>
      </c>
      <c r="R38" s="48" t="s">
        <v>0</v>
      </c>
      <c r="S38" s="48" t="s">
        <v>0</v>
      </c>
    </row>
    <row r="39" spans="1:28" ht="13.9" customHeight="1" x14ac:dyDescent="0.25">
      <c r="A39" s="42" t="s">
        <v>145</v>
      </c>
      <c r="B39" s="48">
        <v>2</v>
      </c>
      <c r="C39" s="49">
        <v>6.7</v>
      </c>
      <c r="D39" s="48">
        <v>28</v>
      </c>
      <c r="E39" s="49">
        <v>93.3</v>
      </c>
      <c r="F39" s="48" t="s">
        <v>0</v>
      </c>
      <c r="G39" s="48" t="s">
        <v>0</v>
      </c>
      <c r="H39" s="48">
        <v>35</v>
      </c>
      <c r="I39" s="49">
        <v>20.6</v>
      </c>
      <c r="J39" s="48">
        <v>135</v>
      </c>
      <c r="K39" s="49">
        <v>79.400000000000006</v>
      </c>
      <c r="L39" s="48" t="s">
        <v>0</v>
      </c>
      <c r="M39" s="48" t="s">
        <v>0</v>
      </c>
      <c r="N39" s="48">
        <v>184</v>
      </c>
      <c r="O39" s="49">
        <v>29.7</v>
      </c>
      <c r="P39" s="48">
        <v>435</v>
      </c>
      <c r="Q39" s="49">
        <v>70.2</v>
      </c>
      <c r="R39" s="48">
        <v>1</v>
      </c>
      <c r="S39" s="49">
        <v>0.2</v>
      </c>
    </row>
    <row r="40" spans="1:28" ht="13.9" customHeight="1" x14ac:dyDescent="0.25">
      <c r="A40" s="42" t="s">
        <v>146</v>
      </c>
      <c r="B40" s="48" t="s">
        <v>0</v>
      </c>
      <c r="C40" s="48" t="s">
        <v>0</v>
      </c>
      <c r="D40" s="48">
        <v>6</v>
      </c>
      <c r="E40" s="49">
        <v>100</v>
      </c>
      <c r="F40" s="48" t="s">
        <v>0</v>
      </c>
      <c r="G40" s="48" t="s">
        <v>0</v>
      </c>
      <c r="H40" s="48">
        <v>13</v>
      </c>
      <c r="I40" s="49">
        <v>26.5</v>
      </c>
      <c r="J40" s="48">
        <v>36</v>
      </c>
      <c r="K40" s="49">
        <v>73.5</v>
      </c>
      <c r="L40" s="48" t="s">
        <v>0</v>
      </c>
      <c r="M40" s="48" t="s">
        <v>0</v>
      </c>
      <c r="N40" s="48">
        <v>51</v>
      </c>
      <c r="O40" s="49">
        <v>23.7</v>
      </c>
      <c r="P40" s="48">
        <v>164</v>
      </c>
      <c r="Q40" s="49">
        <v>76.3</v>
      </c>
      <c r="R40" s="48" t="s">
        <v>0</v>
      </c>
      <c r="S40" s="48" t="s">
        <v>0</v>
      </c>
    </row>
    <row r="41" spans="1:28" ht="13.9" customHeight="1" x14ac:dyDescent="0.25">
      <c r="A41" s="42" t="s">
        <v>147</v>
      </c>
      <c r="B41" s="48">
        <v>3</v>
      </c>
      <c r="C41" s="49">
        <v>27.3</v>
      </c>
      <c r="D41" s="48">
        <v>8</v>
      </c>
      <c r="E41" s="49">
        <v>72.7</v>
      </c>
      <c r="F41" s="48" t="s">
        <v>0</v>
      </c>
      <c r="G41" s="48" t="s">
        <v>0</v>
      </c>
      <c r="H41" s="48">
        <v>7</v>
      </c>
      <c r="I41" s="49">
        <v>11.5</v>
      </c>
      <c r="J41" s="48">
        <v>54</v>
      </c>
      <c r="K41" s="49">
        <v>88.5</v>
      </c>
      <c r="L41" s="48" t="s">
        <v>0</v>
      </c>
      <c r="M41" s="48" t="s">
        <v>0</v>
      </c>
      <c r="N41" s="48">
        <v>46</v>
      </c>
      <c r="O41" s="49">
        <v>22.4</v>
      </c>
      <c r="P41" s="48">
        <v>157</v>
      </c>
      <c r="Q41" s="49">
        <v>76.599999999999994</v>
      </c>
      <c r="R41" s="48">
        <v>2</v>
      </c>
      <c r="S41" s="49">
        <v>1</v>
      </c>
    </row>
    <row r="42" spans="1:28" ht="13.9" customHeight="1" x14ac:dyDescent="0.25">
      <c r="A42" s="42" t="s">
        <v>148</v>
      </c>
      <c r="B42" s="48">
        <v>2</v>
      </c>
      <c r="C42" s="49">
        <v>50</v>
      </c>
      <c r="D42" s="48">
        <v>2</v>
      </c>
      <c r="E42" s="49">
        <v>50</v>
      </c>
      <c r="F42" s="48" t="s">
        <v>0</v>
      </c>
      <c r="G42" s="48" t="s">
        <v>0</v>
      </c>
      <c r="H42" s="48">
        <v>9</v>
      </c>
      <c r="I42" s="49">
        <v>20</v>
      </c>
      <c r="J42" s="48">
        <v>36</v>
      </c>
      <c r="K42" s="49">
        <v>80</v>
      </c>
      <c r="L42" s="48" t="s">
        <v>0</v>
      </c>
      <c r="M42" s="48" t="s">
        <v>0</v>
      </c>
      <c r="N42" s="48">
        <v>21</v>
      </c>
      <c r="O42" s="49">
        <v>16.5</v>
      </c>
      <c r="P42" s="48">
        <v>103</v>
      </c>
      <c r="Q42" s="49">
        <v>81.099999999999994</v>
      </c>
      <c r="R42" s="48">
        <v>3</v>
      </c>
      <c r="S42" s="49">
        <v>2.4</v>
      </c>
    </row>
    <row r="43" spans="1:28" ht="13.9" customHeight="1" x14ac:dyDescent="0.25">
      <c r="A43" s="42" t="s">
        <v>150</v>
      </c>
      <c r="B43" s="48">
        <v>1</v>
      </c>
      <c r="C43" s="49">
        <v>16.7</v>
      </c>
      <c r="D43" s="48">
        <v>5</v>
      </c>
      <c r="E43" s="49">
        <v>83.3</v>
      </c>
      <c r="F43" s="48" t="s">
        <v>0</v>
      </c>
      <c r="G43" s="48" t="s">
        <v>0</v>
      </c>
      <c r="H43" s="48">
        <v>10</v>
      </c>
      <c r="I43" s="49">
        <v>27.8</v>
      </c>
      <c r="J43" s="48">
        <v>26</v>
      </c>
      <c r="K43" s="49">
        <v>72.2</v>
      </c>
      <c r="L43" s="48" t="s">
        <v>0</v>
      </c>
      <c r="M43" s="48" t="s">
        <v>0</v>
      </c>
      <c r="N43" s="48">
        <v>44</v>
      </c>
      <c r="O43" s="49">
        <v>28</v>
      </c>
      <c r="P43" s="48">
        <v>113</v>
      </c>
      <c r="Q43" s="49">
        <v>72</v>
      </c>
      <c r="R43" s="48" t="s">
        <v>0</v>
      </c>
      <c r="S43" s="48" t="s">
        <v>0</v>
      </c>
    </row>
    <row r="44" spans="1:28" ht="13.9" customHeight="1" x14ac:dyDescent="0.25">
      <c r="A44" s="9" t="s">
        <v>59</v>
      </c>
      <c r="B44" s="9"/>
      <c r="C44" s="9"/>
      <c r="D44" s="9"/>
      <c r="E44" s="9"/>
      <c r="F44" s="9"/>
      <c r="G44" s="9"/>
      <c r="H44" s="9"/>
      <c r="I44" s="9"/>
      <c r="J44" s="9"/>
      <c r="K44" s="9"/>
      <c r="L44" s="9"/>
      <c r="M44" s="9"/>
      <c r="N44" s="9"/>
      <c r="O44" s="9"/>
      <c r="P44" s="9"/>
      <c r="Q44" s="9"/>
      <c r="R44" s="9"/>
      <c r="S44" s="9"/>
      <c r="T44" s="9"/>
      <c r="U44" s="9"/>
      <c r="V44" s="9"/>
      <c r="W44" s="9"/>
      <c r="X44" s="9"/>
      <c r="Y44" s="9"/>
      <c r="Z44" s="9"/>
      <c r="AA44" s="9"/>
      <c r="AB44" s="9"/>
    </row>
    <row r="45" spans="1:28" ht="12" customHeight="1" x14ac:dyDescent="0.25">
      <c r="A45" s="9" t="s">
        <v>60</v>
      </c>
      <c r="B45" s="9"/>
      <c r="C45" s="9"/>
      <c r="D45" s="9"/>
      <c r="E45" s="9"/>
      <c r="F45" s="9"/>
      <c r="G45" s="9"/>
      <c r="H45" s="9"/>
      <c r="I45" s="9"/>
      <c r="J45" s="9"/>
      <c r="K45" s="9"/>
      <c r="L45" s="9"/>
      <c r="M45" s="9"/>
      <c r="N45" s="9"/>
      <c r="O45" s="9"/>
      <c r="P45" s="9"/>
      <c r="Q45" s="9"/>
      <c r="R45" s="9"/>
      <c r="S45" s="28" t="s">
        <v>156</v>
      </c>
      <c r="T45" s="9"/>
      <c r="U45" s="9"/>
      <c r="V45" s="9"/>
      <c r="W45" s="9"/>
      <c r="X45" s="9"/>
      <c r="Y45" s="9"/>
      <c r="Z45" s="9"/>
      <c r="AA45" s="9"/>
      <c r="AB45" s="9"/>
    </row>
  </sheetData>
  <mergeCells count="36">
    <mergeCell ref="X3:Y3"/>
    <mergeCell ref="J3:K3"/>
    <mergeCell ref="L3:M3"/>
    <mergeCell ref="N3:O3"/>
    <mergeCell ref="P3:Q3"/>
    <mergeCell ref="F3:G3"/>
    <mergeCell ref="H3:I3"/>
    <mergeCell ref="R3:S3"/>
    <mergeCell ref="T3:U3"/>
    <mergeCell ref="V3:W3"/>
    <mergeCell ref="A3:A4"/>
    <mergeCell ref="B3:C3"/>
    <mergeCell ref="A32:A34"/>
    <mergeCell ref="B32:G32"/>
    <mergeCell ref="H32:M32"/>
    <mergeCell ref="A17:A19"/>
    <mergeCell ref="B17:E17"/>
    <mergeCell ref="F17:I17"/>
    <mergeCell ref="J17:M17"/>
    <mergeCell ref="B18:C18"/>
    <mergeCell ref="D18:E18"/>
    <mergeCell ref="F18:G18"/>
    <mergeCell ref="H18:I18"/>
    <mergeCell ref="J18:K18"/>
    <mergeCell ref="L18:M18"/>
    <mergeCell ref="D3:E3"/>
    <mergeCell ref="N32:S32"/>
    <mergeCell ref="B33:C33"/>
    <mergeCell ref="D33:E33"/>
    <mergeCell ref="F33:G33"/>
    <mergeCell ref="H33:I33"/>
    <mergeCell ref="J33:K33"/>
    <mergeCell ref="L33:M33"/>
    <mergeCell ref="N33:O33"/>
    <mergeCell ref="P33:Q33"/>
    <mergeCell ref="R33:S33"/>
  </mergeCells>
  <printOptions horizontalCentered="1"/>
  <pageMargins left="0.59055118110236227" right="0.39370078740157483" top="0.98425196850393704" bottom="0.59055118110236227" header="0.31496062992125984" footer="0.31496062992125984"/>
  <pageSetup paperSize="9" scale="63" orientation="landscape" r:id="rId1"/>
  <headerFooter>
    <oddHeader>&amp;R&amp;G</oddHeader>
    <oddFooter>&amp;L&amp;8&amp;F-&amp;A&amp;R&amp;8&amp;P/&amp;N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8"/>
  <sheetViews>
    <sheetView zoomScaleNormal="100" zoomScalePageLayoutView="90" workbookViewId="0">
      <selection activeCell="B5" sqref="B5"/>
    </sheetView>
  </sheetViews>
  <sheetFormatPr baseColWidth="10" defaultColWidth="11.453125" defaultRowHeight="12" customHeight="1" x14ac:dyDescent="0.25"/>
  <cols>
    <col min="1" max="1" width="13.7265625" style="1" bestFit="1" customWidth="1"/>
    <col min="2" max="7" width="9.1796875" style="1" customWidth="1"/>
    <col min="8" max="8" width="38.54296875" style="1" customWidth="1"/>
    <col min="9" max="11" width="9.26953125" style="1" customWidth="1"/>
    <col min="12" max="16384" width="11.453125" style="1"/>
  </cols>
  <sheetData>
    <row r="1" spans="1:31" ht="20.149999999999999" customHeight="1" x14ac:dyDescent="0.25">
      <c r="A1" s="22" t="s">
        <v>167</v>
      </c>
      <c r="B1" s="21"/>
      <c r="C1" s="21"/>
      <c r="D1" s="21"/>
      <c r="E1" s="21"/>
      <c r="F1" s="21"/>
      <c r="G1" s="21"/>
    </row>
    <row r="2" spans="1:31" ht="20.25" customHeight="1" x14ac:dyDescent="0.25">
      <c r="A2" s="22" t="s">
        <v>88</v>
      </c>
      <c r="B2" s="9"/>
      <c r="C2" s="9"/>
      <c r="D2" s="9"/>
      <c r="E2" s="9"/>
      <c r="F2" s="9"/>
      <c r="G2" s="9"/>
      <c r="N2" s="166"/>
      <c r="O2" s="167"/>
      <c r="P2" s="225" t="s">
        <v>381</v>
      </c>
      <c r="Q2" s="225"/>
      <c r="R2" s="225"/>
      <c r="S2" s="225"/>
      <c r="T2" s="168"/>
      <c r="U2" s="168"/>
      <c r="V2" s="169"/>
      <c r="W2" s="170"/>
      <c r="X2" s="170"/>
      <c r="Y2" s="10"/>
      <c r="Z2" s="10"/>
      <c r="AA2" s="10"/>
      <c r="AB2" s="10"/>
      <c r="AC2" s="10"/>
      <c r="AD2" s="10"/>
      <c r="AE2" s="10"/>
    </row>
    <row r="3" spans="1:31" s="65" customFormat="1" ht="13.5" customHeight="1" x14ac:dyDescent="0.25">
      <c r="A3" s="60" t="s">
        <v>139</v>
      </c>
      <c r="H3" s="64" t="s">
        <v>149</v>
      </c>
      <c r="N3" s="60" t="s">
        <v>382</v>
      </c>
      <c r="S3" s="60" t="s">
        <v>383</v>
      </c>
    </row>
    <row r="4" spans="1:31" ht="13.5" customHeight="1" x14ac:dyDescent="0.25">
      <c r="A4" s="71"/>
      <c r="B4" s="72" t="s">
        <v>6</v>
      </c>
      <c r="C4" s="72" t="s">
        <v>7</v>
      </c>
      <c r="D4" s="73" t="s">
        <v>8</v>
      </c>
      <c r="H4" s="71"/>
      <c r="I4" s="72" t="s">
        <v>6</v>
      </c>
      <c r="J4" s="72" t="s">
        <v>7</v>
      </c>
      <c r="K4" s="73" t="s">
        <v>8</v>
      </c>
      <c r="N4" s="160"/>
      <c r="O4" s="72" t="s">
        <v>6</v>
      </c>
      <c r="P4" s="72" t="s">
        <v>7</v>
      </c>
      <c r="Q4" s="73" t="s">
        <v>8</v>
      </c>
      <c r="S4" s="160"/>
      <c r="T4" s="72" t="s">
        <v>6</v>
      </c>
      <c r="U4" s="72" t="s">
        <v>7</v>
      </c>
      <c r="V4" s="73" t="s">
        <v>8</v>
      </c>
    </row>
    <row r="5" spans="1:31" ht="13.5" customHeight="1" x14ac:dyDescent="0.25">
      <c r="A5" s="50" t="s">
        <v>4</v>
      </c>
      <c r="B5" s="66">
        <v>1.05</v>
      </c>
      <c r="C5" s="66">
        <v>10.89</v>
      </c>
      <c r="D5" s="66">
        <v>3.26</v>
      </c>
      <c r="H5" s="50" t="s">
        <v>141</v>
      </c>
      <c r="I5" s="66">
        <v>1.97</v>
      </c>
      <c r="J5" s="66">
        <v>15.58</v>
      </c>
      <c r="K5" s="66">
        <v>6.07</v>
      </c>
      <c r="N5" s="164" t="s">
        <v>4</v>
      </c>
      <c r="O5" s="66">
        <v>1.04</v>
      </c>
      <c r="P5" s="66">
        <v>11.25</v>
      </c>
      <c r="Q5" s="66">
        <v>3.23</v>
      </c>
      <c r="S5" s="164" t="s">
        <v>4</v>
      </c>
      <c r="T5" s="66">
        <v>0.89</v>
      </c>
      <c r="U5" s="66">
        <v>11.52</v>
      </c>
      <c r="V5" s="66">
        <v>3.09</v>
      </c>
    </row>
    <row r="6" spans="1:31" ht="13.5" customHeight="1" x14ac:dyDescent="0.25">
      <c r="A6" s="42" t="s">
        <v>9</v>
      </c>
      <c r="B6" s="67">
        <v>1.18</v>
      </c>
      <c r="C6" s="67">
        <v>13.75</v>
      </c>
      <c r="D6" s="67">
        <v>4.3499999999999996</v>
      </c>
      <c r="H6" s="42" t="s">
        <v>142</v>
      </c>
      <c r="I6" s="67">
        <v>1.2</v>
      </c>
      <c r="J6" s="67">
        <v>13.48</v>
      </c>
      <c r="K6" s="67">
        <v>4.21</v>
      </c>
      <c r="N6" s="42" t="s">
        <v>9</v>
      </c>
      <c r="O6" s="67">
        <v>1.1100000000000001</v>
      </c>
      <c r="P6" s="67">
        <v>14.33</v>
      </c>
      <c r="Q6" s="67">
        <v>4.37</v>
      </c>
      <c r="S6" s="42" t="s">
        <v>9</v>
      </c>
      <c r="T6" s="67">
        <v>1.1499999999999999</v>
      </c>
      <c r="U6" s="67">
        <v>14.11</v>
      </c>
      <c r="V6" s="67">
        <v>4.3499999999999996</v>
      </c>
    </row>
    <row r="7" spans="1:31" ht="13.5" customHeight="1" x14ac:dyDescent="0.25">
      <c r="A7" s="42" t="s">
        <v>10</v>
      </c>
      <c r="B7" s="67">
        <v>1.3</v>
      </c>
      <c r="C7" s="67">
        <v>13.47</v>
      </c>
      <c r="D7" s="67">
        <v>4.46</v>
      </c>
      <c r="H7" s="42" t="s">
        <v>143</v>
      </c>
      <c r="I7" s="67">
        <v>0.79</v>
      </c>
      <c r="J7" s="67">
        <v>11.69</v>
      </c>
      <c r="K7" s="67">
        <v>3.73</v>
      </c>
      <c r="N7" s="42" t="s">
        <v>10</v>
      </c>
      <c r="O7" s="67">
        <v>1.38</v>
      </c>
      <c r="P7" s="67">
        <v>15.19</v>
      </c>
      <c r="Q7" s="67">
        <v>4.8600000000000003</v>
      </c>
      <c r="S7" s="42" t="s">
        <v>10</v>
      </c>
      <c r="T7" s="67">
        <v>1.46</v>
      </c>
      <c r="U7" s="67">
        <v>16.54</v>
      </c>
      <c r="V7" s="67">
        <v>5.03</v>
      </c>
    </row>
    <row r="8" spans="1:31" ht="13.5" customHeight="1" x14ac:dyDescent="0.25">
      <c r="A8" s="42" t="s">
        <v>11</v>
      </c>
      <c r="B8" s="67">
        <v>1.1299999999999999</v>
      </c>
      <c r="C8" s="67">
        <v>12.42</v>
      </c>
      <c r="D8" s="67">
        <v>3.83</v>
      </c>
      <c r="H8" s="42" t="s">
        <v>144</v>
      </c>
      <c r="I8" s="67">
        <v>1.32</v>
      </c>
      <c r="J8" s="67">
        <v>12.31</v>
      </c>
      <c r="K8" s="67">
        <v>4.03</v>
      </c>
      <c r="N8" s="42" t="s">
        <v>11</v>
      </c>
      <c r="O8" s="67">
        <v>1.23</v>
      </c>
      <c r="P8" s="67">
        <v>13.09</v>
      </c>
      <c r="Q8" s="67">
        <v>3.92</v>
      </c>
      <c r="S8" s="42" t="s">
        <v>11</v>
      </c>
      <c r="T8" s="67">
        <v>1.1000000000000001</v>
      </c>
      <c r="U8" s="67">
        <v>13.96</v>
      </c>
      <c r="V8" s="67">
        <v>3.91</v>
      </c>
    </row>
    <row r="9" spans="1:31" ht="13.5" customHeight="1" x14ac:dyDescent="0.25">
      <c r="A9" s="42" t="s">
        <v>12</v>
      </c>
      <c r="B9" s="67">
        <v>1.58</v>
      </c>
      <c r="C9" s="67">
        <v>14.19</v>
      </c>
      <c r="D9" s="67">
        <v>5.36</v>
      </c>
      <c r="H9" s="42" t="s">
        <v>145</v>
      </c>
      <c r="I9" s="67">
        <v>1.26</v>
      </c>
      <c r="J9" s="67">
        <v>13.22</v>
      </c>
      <c r="K9" s="67">
        <v>4.25</v>
      </c>
      <c r="N9" s="42" t="s">
        <v>12</v>
      </c>
      <c r="O9" s="67">
        <v>1.37</v>
      </c>
      <c r="P9" s="67">
        <v>14.56</v>
      </c>
      <c r="Q9" s="67">
        <v>5.15</v>
      </c>
      <c r="S9" s="42" t="s">
        <v>12</v>
      </c>
      <c r="T9" s="67">
        <v>1.21</v>
      </c>
      <c r="U9" s="67">
        <v>14.75</v>
      </c>
      <c r="V9" s="67">
        <v>4.75</v>
      </c>
    </row>
    <row r="10" spans="1:31" ht="13.5" customHeight="1" x14ac:dyDescent="0.25">
      <c r="A10" s="42" t="s">
        <v>13</v>
      </c>
      <c r="B10" s="67">
        <v>1.55</v>
      </c>
      <c r="C10" s="67">
        <v>16.04</v>
      </c>
      <c r="D10" s="67">
        <v>5.31</v>
      </c>
      <c r="H10" s="42" t="s">
        <v>181</v>
      </c>
      <c r="I10" s="67">
        <v>1.5</v>
      </c>
      <c r="J10" s="67">
        <v>14.99</v>
      </c>
      <c r="K10" s="67">
        <v>5.34</v>
      </c>
      <c r="N10" s="42" t="s">
        <v>13</v>
      </c>
      <c r="O10" s="67">
        <v>1.53</v>
      </c>
      <c r="P10" s="67">
        <v>17.170000000000002</v>
      </c>
      <c r="Q10" s="67">
        <v>5.59</v>
      </c>
      <c r="S10" s="42" t="s">
        <v>13</v>
      </c>
      <c r="T10" s="67">
        <v>2.06</v>
      </c>
      <c r="U10" s="67">
        <v>20.21</v>
      </c>
      <c r="V10" s="67">
        <v>6.59</v>
      </c>
    </row>
    <row r="11" spans="1:31" ht="13.5" customHeight="1" x14ac:dyDescent="0.25">
      <c r="A11" s="42" t="s">
        <v>14</v>
      </c>
      <c r="B11" s="67">
        <v>1.55</v>
      </c>
      <c r="C11" s="67">
        <v>14.46</v>
      </c>
      <c r="D11" s="67">
        <v>5.37</v>
      </c>
      <c r="H11" s="42" t="s">
        <v>147</v>
      </c>
      <c r="I11" s="67">
        <v>1.52</v>
      </c>
      <c r="J11" s="67">
        <v>14.52</v>
      </c>
      <c r="K11" s="67">
        <v>4.62</v>
      </c>
      <c r="N11" s="42" t="s">
        <v>14</v>
      </c>
      <c r="O11" s="67">
        <v>1.41</v>
      </c>
      <c r="P11" s="67">
        <v>16.02</v>
      </c>
      <c r="Q11" s="67">
        <v>5.52</v>
      </c>
      <c r="S11" s="42" t="s">
        <v>14</v>
      </c>
      <c r="T11" s="67">
        <v>1.5</v>
      </c>
      <c r="U11" s="67">
        <v>17.5</v>
      </c>
      <c r="V11" s="67">
        <v>5.77</v>
      </c>
    </row>
    <row r="12" spans="1:31" ht="13.5" customHeight="1" x14ac:dyDescent="0.25">
      <c r="A12" s="42" t="s">
        <v>15</v>
      </c>
      <c r="B12" s="67">
        <v>1.31</v>
      </c>
      <c r="C12" s="67">
        <v>14.89</v>
      </c>
      <c r="D12" s="67">
        <v>5.56</v>
      </c>
      <c r="H12" s="42" t="s">
        <v>148</v>
      </c>
      <c r="I12" s="67">
        <v>1.5</v>
      </c>
      <c r="J12" s="67">
        <v>11.26</v>
      </c>
      <c r="K12" s="67">
        <v>4.0199999999999996</v>
      </c>
      <c r="N12" s="42" t="s">
        <v>15</v>
      </c>
      <c r="O12" s="67">
        <v>1.33</v>
      </c>
      <c r="P12" s="67">
        <v>16.78</v>
      </c>
      <c r="Q12" s="67">
        <v>5.96</v>
      </c>
      <c r="S12" s="42" t="s">
        <v>15</v>
      </c>
      <c r="T12" s="67">
        <v>1.26</v>
      </c>
      <c r="U12" s="67">
        <v>17.71</v>
      </c>
      <c r="V12" s="67">
        <v>6</v>
      </c>
    </row>
    <row r="13" spans="1:31" ht="13.5" customHeight="1" x14ac:dyDescent="0.25">
      <c r="A13" s="42" t="s">
        <v>16</v>
      </c>
      <c r="B13" s="67">
        <v>1.44</v>
      </c>
      <c r="C13" s="67">
        <v>13.73</v>
      </c>
      <c r="D13" s="67">
        <v>4.47</v>
      </c>
      <c r="H13" s="42" t="s">
        <v>150</v>
      </c>
      <c r="I13" s="67">
        <v>1.17</v>
      </c>
      <c r="J13" s="67">
        <v>12.4</v>
      </c>
      <c r="K13" s="67">
        <v>3.97</v>
      </c>
      <c r="N13" s="42" t="s">
        <v>16</v>
      </c>
      <c r="O13" s="67">
        <v>1.32</v>
      </c>
      <c r="P13" s="67">
        <v>15.92</v>
      </c>
      <c r="Q13" s="67">
        <v>4.74</v>
      </c>
      <c r="S13" s="42" t="s">
        <v>16</v>
      </c>
      <c r="T13" s="67">
        <v>1.2</v>
      </c>
      <c r="U13" s="67">
        <v>14.8</v>
      </c>
      <c r="V13" s="67">
        <v>4.26</v>
      </c>
    </row>
    <row r="14" spans="1:31" ht="13.5" customHeight="1" x14ac:dyDescent="0.25">
      <c r="A14" s="42" t="s">
        <v>17</v>
      </c>
      <c r="B14" s="67">
        <v>1.47</v>
      </c>
      <c r="C14" s="67">
        <v>11.68</v>
      </c>
      <c r="D14" s="67">
        <v>4.18</v>
      </c>
      <c r="N14" s="42" t="s">
        <v>17</v>
      </c>
      <c r="O14" s="67">
        <v>1.49</v>
      </c>
      <c r="P14" s="67">
        <v>12.86</v>
      </c>
      <c r="Q14" s="67">
        <v>4.2</v>
      </c>
      <c r="S14" s="42" t="s">
        <v>17</v>
      </c>
      <c r="T14" s="67">
        <v>1.4</v>
      </c>
      <c r="U14" s="67">
        <v>13.83</v>
      </c>
      <c r="V14" s="67">
        <v>4.12</v>
      </c>
    </row>
    <row r="15" spans="1:31" ht="13.5" customHeight="1" x14ac:dyDescent="0.25">
      <c r="A15" s="42" t="s">
        <v>18</v>
      </c>
      <c r="B15" s="67">
        <v>1.6</v>
      </c>
      <c r="C15" s="67">
        <v>14.42</v>
      </c>
      <c r="D15" s="67">
        <v>5.27</v>
      </c>
      <c r="N15" s="42" t="s">
        <v>18</v>
      </c>
      <c r="O15" s="67">
        <v>1.58</v>
      </c>
      <c r="P15" s="67">
        <v>15.24</v>
      </c>
      <c r="Q15" s="67">
        <v>5.46</v>
      </c>
      <c r="S15" s="42" t="s">
        <v>18</v>
      </c>
      <c r="T15" s="67">
        <v>1.35</v>
      </c>
      <c r="U15" s="67">
        <v>15.97</v>
      </c>
      <c r="V15" s="67">
        <v>5.42</v>
      </c>
    </row>
    <row r="16" spans="1:31" ht="13.5" customHeight="1" x14ac:dyDescent="0.25">
      <c r="A16" s="42" t="s">
        <v>5</v>
      </c>
      <c r="B16" s="67">
        <v>2.66</v>
      </c>
      <c r="C16" s="67">
        <v>20.98</v>
      </c>
      <c r="D16" s="67">
        <v>8.75</v>
      </c>
      <c r="N16" s="42" t="s">
        <v>5</v>
      </c>
      <c r="O16" s="67">
        <v>2.83</v>
      </c>
      <c r="P16" s="67">
        <v>22.74</v>
      </c>
      <c r="Q16" s="67">
        <v>9.6999999999999993</v>
      </c>
      <c r="S16" s="42" t="s">
        <v>5</v>
      </c>
      <c r="T16" s="67">
        <v>2.48</v>
      </c>
      <c r="U16" s="67">
        <v>22.2</v>
      </c>
      <c r="V16" s="67">
        <v>9.4</v>
      </c>
    </row>
    <row r="17" spans="1:30" ht="13.5" customHeight="1" x14ac:dyDescent="0.25">
      <c r="A17" s="42" t="s">
        <v>19</v>
      </c>
      <c r="B17" s="171">
        <v>1.69</v>
      </c>
      <c r="C17" s="171">
        <v>15.8</v>
      </c>
      <c r="D17" s="171">
        <v>5.75</v>
      </c>
      <c r="N17" s="42" t="s">
        <v>19</v>
      </c>
      <c r="O17" s="171">
        <v>1.72</v>
      </c>
      <c r="P17" s="171">
        <v>17.420000000000002</v>
      </c>
      <c r="Q17" s="171">
        <v>6.17</v>
      </c>
      <c r="S17" s="42" t="s">
        <v>19</v>
      </c>
      <c r="T17" s="173">
        <v>1.63</v>
      </c>
      <c r="U17" s="173">
        <v>18.14</v>
      </c>
      <c r="V17" s="173">
        <v>6.21</v>
      </c>
    </row>
    <row r="18" spans="1:30" ht="13.5" customHeight="1" x14ac:dyDescent="0.25">
      <c r="A18" s="9" t="s">
        <v>59</v>
      </c>
      <c r="B18" s="9"/>
      <c r="C18" s="9"/>
      <c r="D18" s="9"/>
      <c r="E18" s="9"/>
      <c r="F18" s="9"/>
      <c r="G18" s="9"/>
      <c r="H18" s="9"/>
      <c r="I18" s="9"/>
      <c r="J18" s="9"/>
      <c r="K18" s="9"/>
      <c r="N18" s="9" t="s">
        <v>59</v>
      </c>
      <c r="O18" s="9"/>
      <c r="P18" s="9"/>
      <c r="Q18" s="9"/>
      <c r="R18" s="9"/>
      <c r="S18" s="9" t="s">
        <v>59</v>
      </c>
      <c r="W18" s="9"/>
    </row>
    <row r="19" spans="1:30" ht="13.5" customHeight="1" x14ac:dyDescent="0.25">
      <c r="A19" s="9" t="s">
        <v>156</v>
      </c>
      <c r="B19" s="9"/>
      <c r="C19" s="9"/>
      <c r="D19" s="9"/>
      <c r="E19" s="9"/>
      <c r="F19" s="9"/>
      <c r="G19" s="9"/>
      <c r="H19" s="9"/>
      <c r="I19" s="9"/>
      <c r="J19" s="9"/>
      <c r="K19" s="9"/>
      <c r="L19" s="9"/>
      <c r="N19" s="9" t="s">
        <v>375</v>
      </c>
      <c r="O19" s="9"/>
      <c r="P19" s="9"/>
      <c r="Q19" s="9"/>
      <c r="R19" s="9"/>
      <c r="S19" s="9" t="s">
        <v>376</v>
      </c>
      <c r="T19" s="9"/>
      <c r="U19" s="9"/>
      <c r="V19" s="9"/>
      <c r="W19" s="9"/>
    </row>
    <row r="20" spans="1:30" ht="13.5" customHeight="1" x14ac:dyDescent="0.25">
      <c r="A20" s="9" t="s">
        <v>172</v>
      </c>
      <c r="B20" s="9"/>
      <c r="C20" s="9"/>
      <c r="D20" s="9"/>
      <c r="E20" s="9"/>
      <c r="F20" s="9"/>
      <c r="G20" s="9"/>
      <c r="H20" s="9"/>
      <c r="I20" s="9"/>
      <c r="J20" s="9"/>
      <c r="K20" s="28"/>
      <c r="L20" s="7"/>
      <c r="M20" s="7"/>
      <c r="N20" s="165" t="s">
        <v>385</v>
      </c>
      <c r="O20" s="9"/>
      <c r="P20" s="9"/>
      <c r="Q20" s="9"/>
      <c r="R20" s="9"/>
      <c r="S20" s="172" t="s">
        <v>384</v>
      </c>
      <c r="T20" s="9"/>
      <c r="U20" s="9"/>
      <c r="V20" s="9"/>
      <c r="W20" s="9"/>
      <c r="X20" s="7"/>
      <c r="Y20" s="7"/>
      <c r="Z20" s="7"/>
      <c r="AA20" s="7"/>
      <c r="AB20" s="7"/>
      <c r="AC20" s="7"/>
      <c r="AD20" s="7"/>
    </row>
    <row r="21" spans="1:30" ht="13.5" customHeight="1" x14ac:dyDescent="0.25">
      <c r="A21" s="9"/>
      <c r="B21" s="9"/>
      <c r="C21" s="9"/>
      <c r="D21" s="9"/>
      <c r="E21" s="9"/>
      <c r="F21" s="9"/>
      <c r="G21" s="9"/>
      <c r="H21" s="9"/>
      <c r="I21" s="9"/>
      <c r="J21" s="9"/>
      <c r="K21" s="28"/>
      <c r="L21" s="7"/>
      <c r="M21" s="7"/>
      <c r="N21" s="7"/>
      <c r="O21" s="7"/>
      <c r="P21" s="7"/>
      <c r="Q21" s="7"/>
      <c r="R21" s="7"/>
      <c r="S21" s="7"/>
      <c r="T21" s="7"/>
      <c r="U21" s="7"/>
      <c r="V21" s="7"/>
      <c r="W21" s="7"/>
      <c r="X21" s="7"/>
      <c r="Y21" s="7"/>
      <c r="Z21" s="7"/>
      <c r="AA21" s="7"/>
      <c r="AB21" s="7"/>
      <c r="AC21" s="7"/>
      <c r="AD21" s="7"/>
    </row>
    <row r="22" spans="1:30" ht="20.25" customHeight="1" x14ac:dyDescent="0.25">
      <c r="A22" s="22" t="s">
        <v>168</v>
      </c>
      <c r="B22" s="9"/>
      <c r="C22" s="9"/>
      <c r="D22" s="9"/>
      <c r="E22" s="9"/>
      <c r="F22" s="9"/>
      <c r="G22" s="9"/>
      <c r="N22" s="22" t="s">
        <v>386</v>
      </c>
      <c r="O22" s="9"/>
      <c r="P22" s="9"/>
      <c r="Q22" s="9"/>
      <c r="R22" s="9"/>
      <c r="S22" s="22" t="s">
        <v>387</v>
      </c>
      <c r="T22" s="9"/>
      <c r="U22" s="9"/>
      <c r="V22" s="9"/>
      <c r="W22" s="9"/>
    </row>
    <row r="23" spans="1:30" ht="13.5" customHeight="1" x14ac:dyDescent="0.25">
      <c r="A23" s="193"/>
      <c r="B23" s="76" t="s">
        <v>8</v>
      </c>
      <c r="C23" s="76" t="s">
        <v>7</v>
      </c>
      <c r="D23" s="77" t="s">
        <v>6</v>
      </c>
      <c r="N23" s="193"/>
      <c r="O23" s="161" t="s">
        <v>8</v>
      </c>
      <c r="P23" s="161" t="s">
        <v>7</v>
      </c>
      <c r="Q23" s="77" t="s">
        <v>6</v>
      </c>
      <c r="S23" s="193"/>
      <c r="T23" s="161" t="s">
        <v>8</v>
      </c>
      <c r="U23" s="161" t="s">
        <v>7</v>
      </c>
      <c r="V23" s="77" t="s">
        <v>6</v>
      </c>
    </row>
    <row r="24" spans="1:30" ht="13.5" customHeight="1" x14ac:dyDescent="0.25">
      <c r="A24" s="196"/>
      <c r="B24" s="15" t="s">
        <v>56</v>
      </c>
      <c r="C24" s="15" t="s">
        <v>56</v>
      </c>
      <c r="D24" s="16" t="s">
        <v>56</v>
      </c>
      <c r="N24" s="196"/>
      <c r="O24" s="159" t="s">
        <v>56</v>
      </c>
      <c r="P24" s="159" t="s">
        <v>56</v>
      </c>
      <c r="Q24" s="16" t="s">
        <v>56</v>
      </c>
      <c r="S24" s="196"/>
      <c r="T24" s="159" t="s">
        <v>56</v>
      </c>
      <c r="U24" s="159" t="s">
        <v>56</v>
      </c>
      <c r="V24" s="16" t="s">
        <v>56</v>
      </c>
    </row>
    <row r="25" spans="1:30" ht="13.5" customHeight="1" x14ac:dyDescent="0.25">
      <c r="A25" s="68" t="s">
        <v>89</v>
      </c>
      <c r="B25" s="66">
        <v>5.75</v>
      </c>
      <c r="C25" s="66">
        <v>15.8</v>
      </c>
      <c r="D25" s="66">
        <v>1.69</v>
      </c>
      <c r="N25" s="163" t="s">
        <v>89</v>
      </c>
      <c r="O25" s="66">
        <v>6.17</v>
      </c>
      <c r="P25" s="66">
        <v>17.420000000000002</v>
      </c>
      <c r="Q25" s="66">
        <v>1.72</v>
      </c>
      <c r="S25" s="163" t="s">
        <v>89</v>
      </c>
      <c r="T25" s="66">
        <v>6.21</v>
      </c>
      <c r="U25" s="66">
        <v>18.14</v>
      </c>
      <c r="V25" s="66">
        <v>1.63</v>
      </c>
    </row>
    <row r="26" spans="1:30" ht="13.5" customHeight="1" x14ac:dyDescent="0.25">
      <c r="A26" s="69" t="s">
        <v>90</v>
      </c>
      <c r="B26" s="67">
        <v>5.83</v>
      </c>
      <c r="C26" s="67">
        <v>16.48</v>
      </c>
      <c r="D26" s="67">
        <v>1.67</v>
      </c>
      <c r="N26" s="162" t="s">
        <v>90</v>
      </c>
      <c r="O26" s="67">
        <v>6.19</v>
      </c>
      <c r="P26" s="67">
        <v>17.59</v>
      </c>
      <c r="Q26" s="67">
        <v>1.66</v>
      </c>
      <c r="S26" s="162" t="s">
        <v>90</v>
      </c>
      <c r="T26" s="67">
        <v>6.3</v>
      </c>
      <c r="U26" s="67">
        <v>17.649999999999999</v>
      </c>
      <c r="V26" s="67">
        <v>1.67</v>
      </c>
    </row>
    <row r="27" spans="1:30" ht="13.5" customHeight="1" x14ac:dyDescent="0.25">
      <c r="A27" s="69" t="s">
        <v>91</v>
      </c>
      <c r="B27" s="67">
        <v>6.25</v>
      </c>
      <c r="C27" s="67">
        <v>17.57</v>
      </c>
      <c r="D27" s="67">
        <v>1.72</v>
      </c>
      <c r="N27" s="162" t="s">
        <v>91</v>
      </c>
      <c r="O27" s="67">
        <v>6.77</v>
      </c>
      <c r="P27" s="67">
        <v>19.03</v>
      </c>
      <c r="Q27" s="67">
        <v>1.87</v>
      </c>
      <c r="S27" s="162" t="s">
        <v>91</v>
      </c>
      <c r="T27" s="67">
        <v>6.85</v>
      </c>
      <c r="U27" s="67">
        <v>19.190000000000001</v>
      </c>
      <c r="V27" s="67">
        <v>2.02</v>
      </c>
    </row>
    <row r="28" spans="1:30" ht="13.5" customHeight="1" x14ac:dyDescent="0.25">
      <c r="A28" s="69" t="s">
        <v>92</v>
      </c>
      <c r="B28" s="67">
        <v>7.05</v>
      </c>
      <c r="C28" s="67">
        <v>21.27</v>
      </c>
      <c r="D28" s="67">
        <v>1.89</v>
      </c>
      <c r="N28" s="162" t="s">
        <v>92</v>
      </c>
      <c r="O28" s="67">
        <v>7.45</v>
      </c>
      <c r="P28" s="67">
        <v>22.01</v>
      </c>
      <c r="Q28" s="67">
        <v>1.88</v>
      </c>
      <c r="S28" s="162" t="s">
        <v>92</v>
      </c>
      <c r="T28" s="67">
        <v>8.35</v>
      </c>
      <c r="U28" s="67">
        <v>23.4</v>
      </c>
      <c r="V28" s="67">
        <v>2.17</v>
      </c>
    </row>
    <row r="29" spans="1:30" ht="13.5" customHeight="1" x14ac:dyDescent="0.25">
      <c r="A29" s="69" t="s">
        <v>93</v>
      </c>
      <c r="B29" s="67">
        <v>5.95</v>
      </c>
      <c r="C29" s="67">
        <v>18.14</v>
      </c>
      <c r="D29" s="67">
        <v>1.64</v>
      </c>
      <c r="N29" s="162" t="s">
        <v>93</v>
      </c>
      <c r="O29" s="67">
        <v>6.08</v>
      </c>
      <c r="P29" s="67">
        <v>18.53</v>
      </c>
      <c r="Q29" s="67">
        <v>1.74</v>
      </c>
      <c r="S29" s="162" t="s">
        <v>93</v>
      </c>
      <c r="T29" s="67">
        <v>6.64</v>
      </c>
      <c r="U29" s="67">
        <v>20.100000000000001</v>
      </c>
      <c r="V29" s="67">
        <v>2.06</v>
      </c>
    </row>
    <row r="30" spans="1:30" ht="13.5" customHeight="1" x14ac:dyDescent="0.25">
      <c r="A30" s="69" t="s">
        <v>94</v>
      </c>
      <c r="B30" s="67">
        <v>5.35</v>
      </c>
      <c r="C30" s="67">
        <v>15.9</v>
      </c>
      <c r="D30" s="67">
        <v>1.56</v>
      </c>
      <c r="N30" s="162" t="s">
        <v>94</v>
      </c>
      <c r="O30" s="67">
        <v>5.97</v>
      </c>
      <c r="P30" s="67">
        <v>18.32</v>
      </c>
      <c r="Q30" s="67">
        <v>1.69</v>
      </c>
      <c r="S30" s="162" t="s">
        <v>94</v>
      </c>
      <c r="T30" s="67">
        <v>5.97</v>
      </c>
      <c r="U30" s="67">
        <v>17.739999999999998</v>
      </c>
      <c r="V30" s="67">
        <v>1.53</v>
      </c>
    </row>
    <row r="31" spans="1:30" ht="13.5" customHeight="1" x14ac:dyDescent="0.25">
      <c r="A31" s="69" t="s">
        <v>95</v>
      </c>
      <c r="B31" s="67">
        <v>5.12</v>
      </c>
      <c r="C31" s="67">
        <v>15.73</v>
      </c>
      <c r="D31" s="67">
        <v>1.72</v>
      </c>
      <c r="N31" s="162" t="s">
        <v>95</v>
      </c>
      <c r="O31" s="67">
        <v>5.21</v>
      </c>
      <c r="P31" s="67">
        <v>16.649999999999999</v>
      </c>
      <c r="Q31" s="67">
        <v>1.45</v>
      </c>
      <c r="S31" s="162" t="s">
        <v>95</v>
      </c>
      <c r="T31" s="67">
        <v>5.2</v>
      </c>
      <c r="U31" s="67">
        <v>17.18</v>
      </c>
      <c r="V31" s="67">
        <v>1.33</v>
      </c>
    </row>
    <row r="32" spans="1:30" ht="13.5" customHeight="1" x14ac:dyDescent="0.25">
      <c r="A32" s="69" t="s">
        <v>96</v>
      </c>
      <c r="B32" s="67">
        <v>7.21</v>
      </c>
      <c r="C32" s="67">
        <v>21.4</v>
      </c>
      <c r="D32" s="67">
        <v>1.79</v>
      </c>
      <c r="N32" s="162" t="s">
        <v>96</v>
      </c>
      <c r="O32" s="67">
        <v>7.59</v>
      </c>
      <c r="P32" s="67">
        <v>21.58</v>
      </c>
      <c r="Q32" s="67">
        <v>1.96</v>
      </c>
      <c r="S32" s="162" t="s">
        <v>96</v>
      </c>
      <c r="T32" s="67">
        <v>8.7100000000000009</v>
      </c>
      <c r="U32" s="67">
        <v>24.59</v>
      </c>
      <c r="V32" s="67">
        <v>2.12</v>
      </c>
    </row>
    <row r="33" spans="1:22" ht="13.5" customHeight="1" x14ac:dyDescent="0.25">
      <c r="A33" s="69" t="s">
        <v>97</v>
      </c>
      <c r="B33" s="67">
        <v>4.97</v>
      </c>
      <c r="C33" s="67">
        <v>14.83</v>
      </c>
      <c r="D33" s="67">
        <v>1.42</v>
      </c>
      <c r="N33" s="162" t="s">
        <v>97</v>
      </c>
      <c r="O33" s="67">
        <v>5.7</v>
      </c>
      <c r="P33" s="67">
        <v>17.63</v>
      </c>
      <c r="Q33" s="67">
        <v>1.67</v>
      </c>
      <c r="S33" s="162" t="s">
        <v>97</v>
      </c>
      <c r="T33" s="67">
        <v>5.95</v>
      </c>
      <c r="U33" s="67">
        <v>19.02</v>
      </c>
      <c r="V33" s="67">
        <v>1.82</v>
      </c>
    </row>
    <row r="34" spans="1:22" ht="13.5" customHeight="1" x14ac:dyDescent="0.25">
      <c r="A34" s="69" t="s">
        <v>98</v>
      </c>
      <c r="B34" s="67">
        <v>5.27</v>
      </c>
      <c r="C34" s="67">
        <v>16.149999999999999</v>
      </c>
      <c r="D34" s="67">
        <v>1.63</v>
      </c>
      <c r="N34" s="162" t="s">
        <v>98</v>
      </c>
      <c r="O34" s="67">
        <v>5.51</v>
      </c>
      <c r="P34" s="67">
        <v>17.03</v>
      </c>
      <c r="Q34" s="67">
        <v>1.67</v>
      </c>
      <c r="S34" s="162" t="s">
        <v>98</v>
      </c>
      <c r="T34" s="67">
        <v>5.95</v>
      </c>
      <c r="U34" s="67">
        <v>18.03</v>
      </c>
      <c r="V34" s="67">
        <v>1.83</v>
      </c>
    </row>
    <row r="35" spans="1:22" ht="13.5" customHeight="1" x14ac:dyDescent="0.25">
      <c r="A35" s="69" t="s">
        <v>99</v>
      </c>
      <c r="B35" s="67">
        <v>4.83</v>
      </c>
      <c r="C35" s="67">
        <v>13.75</v>
      </c>
      <c r="D35" s="67">
        <v>1.39</v>
      </c>
      <c r="N35" s="162" t="s">
        <v>99</v>
      </c>
      <c r="O35" s="67">
        <v>4.97</v>
      </c>
      <c r="P35" s="67">
        <v>14.07</v>
      </c>
      <c r="Q35" s="67">
        <v>1.38</v>
      </c>
      <c r="S35" s="162" t="s">
        <v>99</v>
      </c>
      <c r="T35" s="67">
        <v>5.13</v>
      </c>
      <c r="U35" s="67">
        <v>14.65</v>
      </c>
      <c r="V35" s="67">
        <v>1.37</v>
      </c>
    </row>
    <row r="36" spans="1:22" ht="13.5" customHeight="1" x14ac:dyDescent="0.25">
      <c r="A36" s="69" t="s">
        <v>100</v>
      </c>
      <c r="B36" s="67">
        <v>7.32</v>
      </c>
      <c r="C36" s="67">
        <v>17.39</v>
      </c>
      <c r="D36" s="67">
        <v>2.1</v>
      </c>
      <c r="N36" s="162" t="s">
        <v>100</v>
      </c>
      <c r="O36" s="67">
        <v>7.48</v>
      </c>
      <c r="P36" s="67">
        <v>17.14</v>
      </c>
      <c r="Q36" s="67">
        <v>2.31</v>
      </c>
      <c r="S36" s="162" t="s">
        <v>100</v>
      </c>
      <c r="T36" s="67">
        <v>6.9</v>
      </c>
      <c r="U36" s="67">
        <v>16.100000000000001</v>
      </c>
      <c r="V36" s="67">
        <v>2.0099999999999998</v>
      </c>
    </row>
    <row r="37" spans="1:22" ht="13.5" customHeight="1" x14ac:dyDescent="0.25">
      <c r="A37" s="69" t="s">
        <v>101</v>
      </c>
      <c r="B37" s="67">
        <v>4.5</v>
      </c>
      <c r="C37" s="67">
        <v>12.66</v>
      </c>
      <c r="D37" s="67">
        <v>1.06</v>
      </c>
      <c r="N37" s="162" t="s">
        <v>101</v>
      </c>
      <c r="O37" s="67">
        <v>4.78</v>
      </c>
      <c r="P37" s="67">
        <v>13.88</v>
      </c>
      <c r="Q37" s="67">
        <v>1.19</v>
      </c>
      <c r="S37" s="162" t="s">
        <v>101</v>
      </c>
      <c r="T37" s="67">
        <v>4.74</v>
      </c>
      <c r="U37" s="67">
        <v>14.32</v>
      </c>
      <c r="V37" s="67">
        <v>1.2</v>
      </c>
    </row>
    <row r="38" spans="1:22" ht="13.5" customHeight="1" x14ac:dyDescent="0.25">
      <c r="A38" s="69" t="s">
        <v>102</v>
      </c>
      <c r="B38" s="67">
        <v>6.96</v>
      </c>
      <c r="C38" s="67">
        <v>18.98</v>
      </c>
      <c r="D38" s="67">
        <v>1.95</v>
      </c>
      <c r="N38" s="162" t="s">
        <v>102</v>
      </c>
      <c r="O38" s="67">
        <v>7.26</v>
      </c>
      <c r="P38" s="67">
        <v>19.87</v>
      </c>
      <c r="Q38" s="67">
        <v>2.0099999999999998</v>
      </c>
      <c r="S38" s="162" t="s">
        <v>102</v>
      </c>
      <c r="T38" s="67">
        <v>7.82</v>
      </c>
      <c r="U38" s="67">
        <v>21.62</v>
      </c>
      <c r="V38" s="67">
        <v>1.98</v>
      </c>
    </row>
    <row r="39" spans="1:22" ht="13.5" customHeight="1" x14ac:dyDescent="0.25">
      <c r="A39" s="69" t="s">
        <v>103</v>
      </c>
      <c r="B39" s="67">
        <v>7.33</v>
      </c>
      <c r="C39" s="67">
        <v>21.64</v>
      </c>
      <c r="D39" s="67">
        <v>2.0699999999999998</v>
      </c>
      <c r="N39" s="162" t="s">
        <v>103</v>
      </c>
      <c r="O39" s="67">
        <v>7.71</v>
      </c>
      <c r="P39" s="67">
        <v>22.68</v>
      </c>
      <c r="Q39" s="67">
        <v>1.88</v>
      </c>
      <c r="S39" s="162" t="s">
        <v>103</v>
      </c>
      <c r="T39" s="67">
        <v>8.8699999999999992</v>
      </c>
      <c r="U39" s="67">
        <v>24.5</v>
      </c>
      <c r="V39" s="67">
        <v>2.48</v>
      </c>
    </row>
    <row r="40" spans="1:22" ht="13.5" customHeight="1" x14ac:dyDescent="0.25">
      <c r="A40" s="69" t="s">
        <v>104</v>
      </c>
      <c r="B40" s="67">
        <v>6.46</v>
      </c>
      <c r="C40" s="67">
        <v>18.170000000000002</v>
      </c>
      <c r="D40" s="67">
        <v>1.41</v>
      </c>
      <c r="N40" s="162" t="s">
        <v>104</v>
      </c>
      <c r="O40" s="67">
        <v>6.91</v>
      </c>
      <c r="P40" s="67">
        <v>18.91</v>
      </c>
      <c r="Q40" s="67">
        <v>1.83</v>
      </c>
      <c r="S40" s="162" t="s">
        <v>104</v>
      </c>
      <c r="T40" s="67">
        <v>6.47</v>
      </c>
      <c r="U40" s="67">
        <v>18.989999999999998</v>
      </c>
      <c r="V40" s="67">
        <v>1.07</v>
      </c>
    </row>
    <row r="41" spans="1:22" ht="13.5" customHeight="1" x14ac:dyDescent="0.25">
      <c r="A41" s="69" t="s">
        <v>105</v>
      </c>
      <c r="B41" s="67">
        <v>6.27</v>
      </c>
      <c r="C41" s="67">
        <v>18.170000000000002</v>
      </c>
      <c r="D41" s="67">
        <v>1.8</v>
      </c>
      <c r="N41" s="162" t="s">
        <v>105</v>
      </c>
      <c r="O41" s="67">
        <v>6.56</v>
      </c>
      <c r="P41" s="67">
        <v>19.57</v>
      </c>
      <c r="Q41" s="67">
        <v>1.79</v>
      </c>
      <c r="S41" s="162" t="s">
        <v>105</v>
      </c>
      <c r="T41" s="67">
        <v>6.83</v>
      </c>
      <c r="U41" s="67">
        <v>20.54</v>
      </c>
      <c r="V41" s="67">
        <v>1.87</v>
      </c>
    </row>
    <row r="42" spans="1:22" ht="13.5" customHeight="1" x14ac:dyDescent="0.25">
      <c r="A42" s="69" t="s">
        <v>106</v>
      </c>
      <c r="B42" s="67">
        <v>5.0599999999999996</v>
      </c>
      <c r="C42" s="67">
        <v>15.14</v>
      </c>
      <c r="D42" s="67">
        <v>1.37</v>
      </c>
      <c r="N42" s="162" t="s">
        <v>106</v>
      </c>
      <c r="O42" s="67">
        <v>5.48</v>
      </c>
      <c r="P42" s="67">
        <v>16.38</v>
      </c>
      <c r="Q42" s="67">
        <v>1.53</v>
      </c>
      <c r="S42" s="162" t="s">
        <v>106</v>
      </c>
      <c r="T42" s="67">
        <v>5.74</v>
      </c>
      <c r="U42" s="67">
        <v>17.07</v>
      </c>
      <c r="V42" s="67">
        <v>1.56</v>
      </c>
    </row>
    <row r="43" spans="1:22" ht="13.5" customHeight="1" x14ac:dyDescent="0.25">
      <c r="A43" s="69" t="s">
        <v>107</v>
      </c>
      <c r="B43" s="67">
        <v>4.83</v>
      </c>
      <c r="C43" s="67">
        <v>14.88</v>
      </c>
      <c r="D43" s="67">
        <v>1.32</v>
      </c>
      <c r="N43" s="162" t="s">
        <v>107</v>
      </c>
      <c r="O43" s="67">
        <v>5.01</v>
      </c>
      <c r="P43" s="67">
        <v>15.47</v>
      </c>
      <c r="Q43" s="67">
        <v>1.4</v>
      </c>
      <c r="S43" s="162" t="s">
        <v>107</v>
      </c>
      <c r="T43" s="67">
        <v>5.12</v>
      </c>
      <c r="U43" s="67">
        <v>15.97</v>
      </c>
      <c r="V43" s="67">
        <v>1.4</v>
      </c>
    </row>
    <row r="44" spans="1:22" ht="13.5" customHeight="1" x14ac:dyDescent="0.25">
      <c r="A44" s="69" t="s">
        <v>108</v>
      </c>
      <c r="B44" s="67">
        <v>5.14</v>
      </c>
      <c r="C44" s="67">
        <v>15.64</v>
      </c>
      <c r="D44" s="67">
        <v>1.44</v>
      </c>
      <c r="N44" s="162" t="s">
        <v>108</v>
      </c>
      <c r="O44" s="67">
        <v>5.48</v>
      </c>
      <c r="P44" s="67">
        <v>16.82</v>
      </c>
      <c r="Q44" s="67">
        <v>1.41</v>
      </c>
      <c r="S44" s="162" t="s">
        <v>108</v>
      </c>
      <c r="T44" s="67">
        <v>5.86</v>
      </c>
      <c r="U44" s="67">
        <v>17.899999999999999</v>
      </c>
      <c r="V44" s="67">
        <v>1.5</v>
      </c>
    </row>
    <row r="45" spans="1:22" ht="13.5" customHeight="1" x14ac:dyDescent="0.25">
      <c r="A45" s="69" t="s">
        <v>109</v>
      </c>
      <c r="B45" s="67">
        <v>5.42</v>
      </c>
      <c r="C45" s="67">
        <v>14.22</v>
      </c>
      <c r="D45" s="67">
        <v>1.49</v>
      </c>
      <c r="N45" s="162" t="s">
        <v>109</v>
      </c>
      <c r="O45" s="67">
        <v>5.39</v>
      </c>
      <c r="P45" s="67">
        <v>15.16</v>
      </c>
      <c r="Q45" s="67">
        <v>1.36</v>
      </c>
      <c r="S45" s="162" t="s">
        <v>109</v>
      </c>
      <c r="T45" s="67">
        <v>5.39</v>
      </c>
      <c r="U45" s="67">
        <v>15.74</v>
      </c>
      <c r="V45" s="67">
        <v>1.36</v>
      </c>
    </row>
    <row r="46" spans="1:22" ht="13.5" customHeight="1" x14ac:dyDescent="0.25">
      <c r="A46" s="69" t="s">
        <v>110</v>
      </c>
      <c r="B46" s="67">
        <v>4.5199999999999996</v>
      </c>
      <c r="C46" s="67">
        <v>12.24</v>
      </c>
      <c r="D46" s="67">
        <v>1.4</v>
      </c>
      <c r="N46" s="162" t="s">
        <v>110</v>
      </c>
      <c r="O46" s="67">
        <v>4.54</v>
      </c>
      <c r="P46" s="67">
        <v>12.55</v>
      </c>
      <c r="Q46" s="67">
        <v>1.34</v>
      </c>
      <c r="S46" s="162" t="s">
        <v>110</v>
      </c>
      <c r="T46" s="67">
        <v>4.63</v>
      </c>
      <c r="U46" s="67">
        <v>12.61</v>
      </c>
      <c r="V46" s="67">
        <v>1.43</v>
      </c>
    </row>
    <row r="47" spans="1:22" ht="13.5" customHeight="1" x14ac:dyDescent="0.25">
      <c r="A47" s="69" t="s">
        <v>111</v>
      </c>
      <c r="B47" s="67">
        <v>4.6100000000000003</v>
      </c>
      <c r="C47" s="67">
        <v>13.92</v>
      </c>
      <c r="D47" s="67">
        <v>1.31</v>
      </c>
      <c r="N47" s="162" t="s">
        <v>111</v>
      </c>
      <c r="O47" s="67">
        <v>4.62</v>
      </c>
      <c r="P47" s="67">
        <v>14.44</v>
      </c>
      <c r="Q47" s="67">
        <v>1.2</v>
      </c>
      <c r="S47" s="162" t="s">
        <v>111</v>
      </c>
      <c r="T47" s="67">
        <v>4.7300000000000004</v>
      </c>
      <c r="U47" s="67">
        <v>14.62</v>
      </c>
      <c r="V47" s="67">
        <v>1.34</v>
      </c>
    </row>
    <row r="48" spans="1:22" ht="13.5" customHeight="1" x14ac:dyDescent="0.25">
      <c r="A48" s="69" t="s">
        <v>112</v>
      </c>
      <c r="B48" s="67">
        <v>5.99</v>
      </c>
      <c r="C48" s="67">
        <v>15.9</v>
      </c>
      <c r="D48" s="67">
        <v>1.73</v>
      </c>
      <c r="N48" s="162" t="s">
        <v>112</v>
      </c>
      <c r="O48" s="67">
        <v>6.33</v>
      </c>
      <c r="P48" s="67">
        <v>16.670000000000002</v>
      </c>
      <c r="Q48" s="67">
        <v>1.86</v>
      </c>
      <c r="S48" s="162" t="s">
        <v>112</v>
      </c>
      <c r="T48" s="67">
        <v>6.31</v>
      </c>
      <c r="U48" s="67">
        <v>16.57</v>
      </c>
      <c r="V48" s="67">
        <v>1.84</v>
      </c>
    </row>
    <row r="49" spans="1:23" ht="13.5" customHeight="1" x14ac:dyDescent="0.25">
      <c r="A49" s="69" t="s">
        <v>113</v>
      </c>
      <c r="B49" s="67">
        <v>4.76</v>
      </c>
      <c r="C49" s="67">
        <v>12.69</v>
      </c>
      <c r="D49" s="67">
        <v>1.18</v>
      </c>
      <c r="N49" s="162" t="s">
        <v>113</v>
      </c>
      <c r="O49" s="67">
        <v>4.6900000000000004</v>
      </c>
      <c r="P49" s="67">
        <v>12.84</v>
      </c>
      <c r="Q49" s="67">
        <v>1.23</v>
      </c>
      <c r="S49" s="162" t="s">
        <v>113</v>
      </c>
      <c r="T49" s="67">
        <v>4.6399999999999997</v>
      </c>
      <c r="U49" s="67">
        <v>13.2</v>
      </c>
      <c r="V49" s="67">
        <v>1.1599999999999999</v>
      </c>
    </row>
    <row r="50" spans="1:23" ht="13.5" customHeight="1" x14ac:dyDescent="0.25">
      <c r="A50" s="69" t="s">
        <v>114</v>
      </c>
      <c r="B50" s="67">
        <v>4.71</v>
      </c>
      <c r="C50" s="67">
        <v>13.57</v>
      </c>
      <c r="D50" s="67">
        <v>1.1200000000000001</v>
      </c>
      <c r="N50" s="162" t="s">
        <v>114</v>
      </c>
      <c r="O50" s="67">
        <v>4.91</v>
      </c>
      <c r="P50" s="67">
        <v>13.94</v>
      </c>
      <c r="Q50" s="67">
        <v>1.23</v>
      </c>
      <c r="S50" s="162" t="s">
        <v>114</v>
      </c>
      <c r="T50" s="67">
        <v>5.29</v>
      </c>
      <c r="U50" s="67">
        <v>14.19</v>
      </c>
      <c r="V50" s="67">
        <v>1.58</v>
      </c>
    </row>
    <row r="51" spans="1:23" ht="13.5" customHeight="1" x14ac:dyDescent="0.25">
      <c r="A51" s="69" t="s">
        <v>115</v>
      </c>
      <c r="B51" s="67">
        <v>5.45</v>
      </c>
      <c r="C51" s="67">
        <v>15.38</v>
      </c>
      <c r="D51" s="67">
        <v>1.54</v>
      </c>
      <c r="N51" s="162" t="s">
        <v>115</v>
      </c>
      <c r="O51" s="67">
        <v>5.71</v>
      </c>
      <c r="P51" s="67">
        <v>16.350000000000001</v>
      </c>
      <c r="Q51" s="67">
        <v>1.57</v>
      </c>
      <c r="S51" s="162" t="s">
        <v>115</v>
      </c>
      <c r="T51" s="67">
        <v>5.83</v>
      </c>
      <c r="U51" s="67">
        <v>16.82</v>
      </c>
      <c r="V51" s="67">
        <v>1.59</v>
      </c>
    </row>
    <row r="52" spans="1:23" ht="13.5" customHeight="1" x14ac:dyDescent="0.25">
      <c r="A52" s="9" t="s">
        <v>59</v>
      </c>
      <c r="B52" s="9"/>
      <c r="C52" s="9"/>
      <c r="D52" s="9"/>
      <c r="E52" s="9"/>
      <c r="F52" s="9"/>
      <c r="G52" s="9"/>
      <c r="H52" s="9"/>
      <c r="I52" s="9"/>
      <c r="J52" s="9"/>
      <c r="K52" s="9"/>
      <c r="N52" s="9" t="s">
        <v>59</v>
      </c>
      <c r="O52" s="9"/>
      <c r="P52" s="9"/>
      <c r="Q52" s="9"/>
      <c r="R52" s="9"/>
      <c r="S52" s="9" t="s">
        <v>59</v>
      </c>
      <c r="T52" s="9"/>
      <c r="U52" s="9"/>
      <c r="V52" s="9"/>
      <c r="W52" s="9"/>
    </row>
    <row r="53" spans="1:23" ht="13.5" customHeight="1" x14ac:dyDescent="0.25">
      <c r="A53" s="9" t="s">
        <v>156</v>
      </c>
      <c r="B53" s="9"/>
      <c r="C53" s="9"/>
      <c r="D53" s="9"/>
      <c r="E53" s="9"/>
      <c r="F53" s="9"/>
      <c r="G53" s="9"/>
      <c r="H53" s="9"/>
      <c r="I53" s="9"/>
      <c r="J53" s="9"/>
      <c r="K53" s="9"/>
      <c r="N53" s="9" t="s">
        <v>375</v>
      </c>
      <c r="O53" s="9"/>
      <c r="P53" s="9"/>
      <c r="Q53" s="9"/>
      <c r="R53" s="9"/>
      <c r="S53" s="9" t="s">
        <v>375</v>
      </c>
      <c r="T53" s="9"/>
      <c r="U53" s="9"/>
      <c r="V53" s="9"/>
      <c r="W53" s="9"/>
    </row>
    <row r="54" spans="1:23" ht="13.5" customHeight="1" x14ac:dyDescent="0.25">
      <c r="A54" s="9" t="s">
        <v>172</v>
      </c>
      <c r="B54" s="9"/>
      <c r="C54" s="9"/>
      <c r="D54" s="9"/>
      <c r="E54" s="9"/>
      <c r="F54" s="9"/>
      <c r="G54" s="9"/>
      <c r="H54" s="9"/>
      <c r="I54" s="9"/>
      <c r="J54" s="9"/>
      <c r="K54" s="9"/>
      <c r="N54" s="9" t="s">
        <v>172</v>
      </c>
      <c r="O54" s="9"/>
      <c r="P54" s="9"/>
      <c r="Q54" s="9"/>
      <c r="R54" s="9"/>
      <c r="S54" s="9" t="s">
        <v>172</v>
      </c>
      <c r="T54" s="9"/>
      <c r="U54" s="9"/>
      <c r="V54" s="9"/>
      <c r="W54" s="9"/>
    </row>
    <row r="55" spans="1:23" ht="13.5" customHeight="1" x14ac:dyDescent="0.25">
      <c r="A55" s="9" t="s">
        <v>116</v>
      </c>
      <c r="B55" s="9"/>
      <c r="C55" s="9"/>
      <c r="D55" s="9"/>
      <c r="E55" s="9"/>
      <c r="F55" s="9"/>
      <c r="G55" s="9"/>
      <c r="N55" s="9" t="s">
        <v>116</v>
      </c>
      <c r="O55" s="9"/>
      <c r="P55" s="9"/>
      <c r="Q55" s="9"/>
      <c r="R55" s="9"/>
      <c r="S55" s="9" t="s">
        <v>116</v>
      </c>
      <c r="T55" s="9"/>
      <c r="U55" s="9"/>
      <c r="V55" s="9"/>
      <c r="W55" s="9"/>
    </row>
    <row r="56" spans="1:23" ht="13.5" customHeight="1" x14ac:dyDescent="0.25"/>
    <row r="57" spans="1:23" ht="27" customHeight="1" x14ac:dyDescent="0.25">
      <c r="A57" s="22" t="s">
        <v>117</v>
      </c>
      <c r="B57" s="21"/>
      <c r="C57" s="21"/>
      <c r="D57" s="21"/>
      <c r="E57" s="21"/>
      <c r="F57" s="21"/>
      <c r="G57" s="21"/>
    </row>
    <row r="58" spans="1:23" ht="13.5" customHeight="1" x14ac:dyDescent="0.25">
      <c r="A58" s="193"/>
      <c r="B58" s="224" t="s">
        <v>89</v>
      </c>
      <c r="C58" s="174"/>
      <c r="D58" s="174"/>
      <c r="E58" s="224" t="s">
        <v>115</v>
      </c>
      <c r="F58" s="174"/>
      <c r="G58" s="175"/>
    </row>
    <row r="59" spans="1:23" ht="13.5" customHeight="1" x14ac:dyDescent="0.25">
      <c r="A59" s="194"/>
      <c r="B59" s="74" t="s">
        <v>8</v>
      </c>
      <c r="C59" s="74" t="s">
        <v>7</v>
      </c>
      <c r="D59" s="74" t="s">
        <v>6</v>
      </c>
      <c r="E59" s="74" t="s">
        <v>8</v>
      </c>
      <c r="F59" s="74" t="s">
        <v>7</v>
      </c>
      <c r="G59" s="75" t="s">
        <v>6</v>
      </c>
    </row>
    <row r="60" spans="1:23" ht="13.5" customHeight="1" x14ac:dyDescent="0.25">
      <c r="A60" s="196"/>
      <c r="B60" s="15" t="s">
        <v>56</v>
      </c>
      <c r="C60" s="15" t="s">
        <v>56</v>
      </c>
      <c r="D60" s="15" t="s">
        <v>56</v>
      </c>
      <c r="E60" s="15" t="s">
        <v>56</v>
      </c>
      <c r="F60" s="15" t="s">
        <v>56</v>
      </c>
      <c r="G60" s="16" t="s">
        <v>56</v>
      </c>
    </row>
    <row r="61" spans="1:23" ht="13.5" customHeight="1" x14ac:dyDescent="0.25">
      <c r="A61" s="19">
        <v>2006</v>
      </c>
      <c r="B61" s="66">
        <v>6.96</v>
      </c>
      <c r="C61" s="66">
        <v>20.350000000000001</v>
      </c>
      <c r="D61" s="66">
        <v>1.8</v>
      </c>
      <c r="E61" s="66">
        <v>6.45</v>
      </c>
      <c r="F61" s="66">
        <v>18.100000000000001</v>
      </c>
      <c r="G61" s="66">
        <v>1.81</v>
      </c>
    </row>
    <row r="62" spans="1:23" ht="13.5" customHeight="1" x14ac:dyDescent="0.25">
      <c r="A62" s="70">
        <v>2007</v>
      </c>
      <c r="B62" s="67">
        <v>7.03</v>
      </c>
      <c r="C62" s="67">
        <v>20.53</v>
      </c>
      <c r="D62" s="67">
        <v>1.82</v>
      </c>
      <c r="E62" s="67">
        <v>6.47</v>
      </c>
      <c r="F62" s="67">
        <v>18.25</v>
      </c>
      <c r="G62" s="67">
        <v>1.78</v>
      </c>
    </row>
    <row r="63" spans="1:23" ht="13.5" customHeight="1" x14ac:dyDescent="0.25">
      <c r="A63" s="70">
        <v>2008</v>
      </c>
      <c r="B63" s="67">
        <v>6.94</v>
      </c>
      <c r="C63" s="67">
        <v>20.16</v>
      </c>
      <c r="D63" s="67">
        <v>1.84</v>
      </c>
      <c r="E63" s="67">
        <v>6.4</v>
      </c>
      <c r="F63" s="67">
        <v>18.05</v>
      </c>
      <c r="G63" s="67">
        <v>1.78</v>
      </c>
    </row>
    <row r="64" spans="1:23" ht="13.5" customHeight="1" x14ac:dyDescent="0.25">
      <c r="A64" s="70">
        <v>2009</v>
      </c>
      <c r="B64" s="67">
        <v>6.86</v>
      </c>
      <c r="C64" s="67">
        <v>19.920000000000002</v>
      </c>
      <c r="D64" s="67">
        <v>1.81</v>
      </c>
      <c r="E64" s="67">
        <v>6.34</v>
      </c>
      <c r="F64" s="67">
        <v>17.88</v>
      </c>
      <c r="G64" s="67">
        <v>1.76</v>
      </c>
    </row>
    <row r="65" spans="1:11" ht="13.5" customHeight="1" x14ac:dyDescent="0.25">
      <c r="A65" s="70">
        <v>2010</v>
      </c>
      <c r="B65" s="67">
        <v>6.65</v>
      </c>
      <c r="C65" s="67">
        <v>19.46</v>
      </c>
      <c r="D65" s="67">
        <v>1.75</v>
      </c>
      <c r="E65" s="67">
        <v>6.23</v>
      </c>
      <c r="F65" s="67">
        <v>17.829999999999998</v>
      </c>
      <c r="G65" s="67">
        <v>1.71</v>
      </c>
    </row>
    <row r="66" spans="1:11" ht="13.5" customHeight="1" x14ac:dyDescent="0.25">
      <c r="A66" s="70">
        <v>2011</v>
      </c>
      <c r="B66" s="67">
        <v>6.56</v>
      </c>
      <c r="C66" s="67">
        <v>19.13</v>
      </c>
      <c r="D66" s="67">
        <v>1.74</v>
      </c>
      <c r="E66" s="67">
        <v>6.14</v>
      </c>
      <c r="F66" s="67">
        <v>17.62</v>
      </c>
      <c r="G66" s="67">
        <v>1.68</v>
      </c>
    </row>
    <row r="67" spans="1:11" ht="13.5" customHeight="1" x14ac:dyDescent="0.25">
      <c r="A67" s="70">
        <v>2012</v>
      </c>
      <c r="B67" s="67">
        <v>6.46</v>
      </c>
      <c r="C67" s="67">
        <v>18.87</v>
      </c>
      <c r="D67" s="67">
        <v>1.7</v>
      </c>
      <c r="E67" s="67">
        <v>6.03</v>
      </c>
      <c r="F67" s="67">
        <v>17.329999999999998</v>
      </c>
      <c r="G67" s="67">
        <v>1.65</v>
      </c>
    </row>
    <row r="68" spans="1:11" ht="13.5" customHeight="1" x14ac:dyDescent="0.25">
      <c r="A68" s="70">
        <v>2013</v>
      </c>
      <c r="B68" s="67">
        <v>6.37</v>
      </c>
      <c r="C68" s="67">
        <v>18.59</v>
      </c>
      <c r="D68" s="67">
        <v>1.69</v>
      </c>
      <c r="E68" s="67">
        <v>5.94</v>
      </c>
      <c r="F68" s="67">
        <v>17.12</v>
      </c>
      <c r="G68" s="67">
        <v>1.63</v>
      </c>
    </row>
    <row r="69" spans="1:11" ht="13.5" customHeight="1" x14ac:dyDescent="0.25">
      <c r="A69" s="70">
        <v>2014</v>
      </c>
      <c r="B69" s="67">
        <v>6.29</v>
      </c>
      <c r="C69" s="67">
        <v>18.190000000000001</v>
      </c>
      <c r="D69" s="67">
        <v>1.68</v>
      </c>
      <c r="E69" s="67">
        <v>5.86</v>
      </c>
      <c r="F69" s="67">
        <v>16.829999999999998</v>
      </c>
      <c r="G69" s="67">
        <v>1.61</v>
      </c>
    </row>
    <row r="70" spans="1:11" ht="13.5" customHeight="1" x14ac:dyDescent="0.25">
      <c r="A70" s="70">
        <v>2015</v>
      </c>
      <c r="B70" s="67">
        <v>6.14</v>
      </c>
      <c r="C70" s="67">
        <v>17.579999999999998</v>
      </c>
      <c r="D70" s="67">
        <v>1.68</v>
      </c>
      <c r="E70" s="67">
        <v>5.76</v>
      </c>
      <c r="F70" s="67">
        <v>16.559999999999999</v>
      </c>
      <c r="G70" s="67">
        <v>1.59</v>
      </c>
    </row>
    <row r="71" spans="1:11" ht="13.5" customHeight="1" x14ac:dyDescent="0.25">
      <c r="A71" s="70">
        <v>2016</v>
      </c>
      <c r="B71" s="67">
        <v>6.16</v>
      </c>
      <c r="C71" s="67">
        <v>17.41</v>
      </c>
      <c r="D71" s="67">
        <v>1.72</v>
      </c>
      <c r="E71" s="67">
        <v>5.71</v>
      </c>
      <c r="F71" s="67">
        <v>16.350000000000001</v>
      </c>
      <c r="G71" s="67">
        <v>1.57</v>
      </c>
    </row>
    <row r="72" spans="1:11" ht="13.5" customHeight="1" x14ac:dyDescent="0.25">
      <c r="A72" s="70">
        <v>2017</v>
      </c>
      <c r="B72" s="67">
        <v>5.97</v>
      </c>
      <c r="C72" s="67">
        <v>16.760000000000002</v>
      </c>
      <c r="D72" s="67">
        <v>1.71</v>
      </c>
      <c r="E72" s="67">
        <v>5.61</v>
      </c>
      <c r="F72" s="67">
        <v>16.02</v>
      </c>
      <c r="G72" s="67">
        <v>1.56</v>
      </c>
    </row>
    <row r="73" spans="1:11" ht="13.5" customHeight="1" x14ac:dyDescent="0.25">
      <c r="A73" s="70">
        <v>2018</v>
      </c>
      <c r="B73" s="67">
        <v>5.85</v>
      </c>
      <c r="C73" s="67">
        <v>16.170000000000002</v>
      </c>
      <c r="D73" s="67">
        <v>1.72</v>
      </c>
      <c r="E73" s="67">
        <v>5.54</v>
      </c>
      <c r="F73" s="67">
        <v>15.7</v>
      </c>
      <c r="G73" s="67">
        <v>1.56</v>
      </c>
    </row>
    <row r="74" spans="1:11" ht="13.5" customHeight="1" x14ac:dyDescent="0.25">
      <c r="A74" s="70">
        <v>2019</v>
      </c>
      <c r="B74" s="67">
        <v>5.75</v>
      </c>
      <c r="C74" s="67">
        <v>15.8</v>
      </c>
      <c r="D74" s="67">
        <v>1.69</v>
      </c>
      <c r="E74" s="67">
        <v>5.45</v>
      </c>
      <c r="F74" s="67">
        <v>15.38</v>
      </c>
      <c r="G74" s="67">
        <v>1.54</v>
      </c>
    </row>
    <row r="75" spans="1:11" ht="13.5" customHeight="1" x14ac:dyDescent="0.25">
      <c r="A75" s="9" t="s">
        <v>59</v>
      </c>
      <c r="B75" s="9"/>
      <c r="C75" s="9"/>
      <c r="D75" s="9"/>
      <c r="E75" s="9"/>
      <c r="F75" s="9"/>
      <c r="G75" s="9"/>
      <c r="H75" s="9"/>
      <c r="I75" s="9"/>
      <c r="J75" s="9"/>
      <c r="K75" s="9"/>
    </row>
    <row r="76" spans="1:11" ht="13.5" customHeight="1" x14ac:dyDescent="0.25">
      <c r="A76" s="9" t="s">
        <v>156</v>
      </c>
      <c r="B76" s="9"/>
      <c r="C76" s="9"/>
      <c r="D76" s="9"/>
      <c r="E76" s="9"/>
      <c r="F76" s="9"/>
      <c r="G76" s="9"/>
      <c r="H76" s="9"/>
      <c r="I76" s="9"/>
      <c r="J76" s="9"/>
      <c r="K76" s="9"/>
    </row>
    <row r="77" spans="1:11" ht="13.5" customHeight="1" x14ac:dyDescent="0.25">
      <c r="A77" s="9" t="s">
        <v>172</v>
      </c>
      <c r="B77" s="9"/>
      <c r="C77" s="9"/>
      <c r="D77" s="9"/>
      <c r="E77" s="9"/>
      <c r="F77" s="9"/>
      <c r="G77" s="9"/>
      <c r="H77" s="9"/>
      <c r="I77" s="9"/>
      <c r="J77" s="9"/>
      <c r="K77" s="9"/>
    </row>
    <row r="78" spans="1:11" ht="13.5" customHeight="1" x14ac:dyDescent="0.25">
      <c r="A78" s="9" t="s">
        <v>116</v>
      </c>
      <c r="B78" s="9"/>
      <c r="C78" s="9"/>
      <c r="D78" s="9"/>
      <c r="E78" s="9"/>
      <c r="F78" s="9"/>
      <c r="G78" s="9"/>
    </row>
  </sheetData>
  <mergeCells count="7">
    <mergeCell ref="A23:A24"/>
    <mergeCell ref="A58:A60"/>
    <mergeCell ref="B58:D58"/>
    <mergeCell ref="E58:G58"/>
    <mergeCell ref="P2:S2"/>
    <mergeCell ref="N23:N24"/>
    <mergeCell ref="S23:S24"/>
  </mergeCells>
  <printOptions horizontalCentered="1"/>
  <pageMargins left="0.59055118110236227" right="0.39370078740157483" top="0.98425196850393704" bottom="0.59055118110236227" header="0.31496062992125984" footer="0.31496062992125984"/>
  <pageSetup paperSize="9" scale="72" orientation="portrait" r:id="rId1"/>
  <headerFooter>
    <oddHeader>&amp;R&amp;G</oddHeader>
    <oddFooter>&amp;L&amp;8&amp;F-&amp;A&amp;R&amp;8&amp;P/&amp;N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9"/>
  <sheetViews>
    <sheetView zoomScaleNormal="100" zoomScalePageLayoutView="90" workbookViewId="0"/>
  </sheetViews>
  <sheetFormatPr baseColWidth="10" defaultColWidth="11.453125" defaultRowHeight="12" customHeight="1" x14ac:dyDescent="0.25"/>
  <cols>
    <col min="1" max="1" width="4.7265625" style="1" bestFit="1" customWidth="1"/>
    <col min="2" max="8" width="12.7265625" style="1" customWidth="1"/>
    <col min="9" max="16384" width="11.453125" style="1"/>
  </cols>
  <sheetData>
    <row r="1" spans="1:8" ht="20.149999999999999" customHeight="1" x14ac:dyDescent="0.25">
      <c r="A1" s="22" t="s">
        <v>169</v>
      </c>
      <c r="B1" s="21"/>
      <c r="C1" s="21"/>
      <c r="D1" s="21"/>
      <c r="E1" s="21"/>
      <c r="F1" s="21"/>
      <c r="G1" s="21"/>
      <c r="H1" s="21"/>
    </row>
    <row r="2" spans="1:8" ht="13.5" customHeight="1" x14ac:dyDescent="0.25">
      <c r="A2" s="193"/>
      <c r="B2" s="226" t="s">
        <v>195</v>
      </c>
      <c r="C2" s="226"/>
      <c r="D2" s="227"/>
    </row>
    <row r="3" spans="1:8" ht="13.5" customHeight="1" x14ac:dyDescent="0.25">
      <c r="A3" s="196"/>
      <c r="B3" s="78" t="s">
        <v>6</v>
      </c>
      <c r="C3" s="78" t="s">
        <v>7</v>
      </c>
      <c r="D3" s="79" t="s">
        <v>8</v>
      </c>
    </row>
    <row r="4" spans="1:8" ht="13.5" customHeight="1" x14ac:dyDescent="0.25">
      <c r="A4" s="68" t="s">
        <v>89</v>
      </c>
      <c r="B4" s="80">
        <v>7.3</v>
      </c>
      <c r="C4" s="80">
        <v>24.8</v>
      </c>
      <c r="D4" s="80">
        <v>12.3</v>
      </c>
    </row>
    <row r="5" spans="1:8" ht="13.5" customHeight="1" x14ac:dyDescent="0.25">
      <c r="A5" s="69" t="s">
        <v>90</v>
      </c>
      <c r="B5" s="54">
        <v>6.7</v>
      </c>
      <c r="C5" s="54">
        <v>30</v>
      </c>
      <c r="D5" s="54">
        <v>13.3</v>
      </c>
    </row>
    <row r="6" spans="1:8" ht="13.5" customHeight="1" x14ac:dyDescent="0.25">
      <c r="A6" s="69" t="s">
        <v>91</v>
      </c>
      <c r="B6" s="54">
        <v>9.4</v>
      </c>
      <c r="C6" s="54">
        <v>23.6</v>
      </c>
      <c r="D6" s="54">
        <v>13.5</v>
      </c>
    </row>
    <row r="7" spans="1:8" ht="13.5" customHeight="1" x14ac:dyDescent="0.25">
      <c r="A7" s="69" t="s">
        <v>92</v>
      </c>
      <c r="B7" s="54">
        <v>3.6</v>
      </c>
      <c r="C7" s="54">
        <v>13.8</v>
      </c>
      <c r="D7" s="54">
        <v>6.3</v>
      </c>
    </row>
    <row r="8" spans="1:8" ht="13.5" customHeight="1" x14ac:dyDescent="0.25">
      <c r="A8" s="69" t="s">
        <v>93</v>
      </c>
      <c r="B8" s="54">
        <v>6</v>
      </c>
      <c r="C8" s="54">
        <v>18.3</v>
      </c>
      <c r="D8" s="54">
        <v>9.1999999999999993</v>
      </c>
    </row>
    <row r="9" spans="1:8" ht="13.5" customHeight="1" x14ac:dyDescent="0.25">
      <c r="A9" s="69" t="s">
        <v>94</v>
      </c>
      <c r="B9" s="54">
        <v>3</v>
      </c>
      <c r="C9" s="54">
        <v>16</v>
      </c>
      <c r="D9" s="54">
        <v>6.4</v>
      </c>
    </row>
    <row r="10" spans="1:8" ht="13.5" customHeight="1" x14ac:dyDescent="0.25">
      <c r="A10" s="69" t="s">
        <v>95</v>
      </c>
      <c r="B10" s="54">
        <v>3.3</v>
      </c>
      <c r="C10" s="54">
        <v>17.600000000000001</v>
      </c>
      <c r="D10" s="54">
        <v>6.7</v>
      </c>
    </row>
    <row r="11" spans="1:8" ht="13.5" customHeight="1" x14ac:dyDescent="0.25">
      <c r="A11" s="69" t="s">
        <v>96</v>
      </c>
      <c r="B11" s="54">
        <v>10.1</v>
      </c>
      <c r="C11" s="54">
        <v>22.3</v>
      </c>
      <c r="D11" s="54">
        <v>13.5</v>
      </c>
    </row>
    <row r="12" spans="1:8" ht="13.5" customHeight="1" x14ac:dyDescent="0.25">
      <c r="A12" s="69" t="s">
        <v>97</v>
      </c>
      <c r="B12" s="54">
        <v>4</v>
      </c>
      <c r="C12" s="54">
        <v>15.5</v>
      </c>
      <c r="D12" s="54">
        <v>7</v>
      </c>
    </row>
    <row r="13" spans="1:8" ht="13.5" customHeight="1" x14ac:dyDescent="0.25">
      <c r="A13" s="69" t="s">
        <v>98</v>
      </c>
      <c r="B13" s="54">
        <v>15.1</v>
      </c>
      <c r="C13" s="54">
        <v>41.6</v>
      </c>
      <c r="D13" s="54">
        <v>21.7</v>
      </c>
    </row>
    <row r="14" spans="1:8" ht="13.5" customHeight="1" x14ac:dyDescent="0.25">
      <c r="A14" s="69" t="s">
        <v>99</v>
      </c>
      <c r="B14" s="54">
        <v>7.9</v>
      </c>
      <c r="C14" s="54">
        <v>25.4</v>
      </c>
      <c r="D14" s="54">
        <v>12.8</v>
      </c>
    </row>
    <row r="15" spans="1:8" ht="13.5" customHeight="1" x14ac:dyDescent="0.25">
      <c r="A15" s="69" t="s">
        <v>100</v>
      </c>
      <c r="B15" s="54">
        <v>14.1</v>
      </c>
      <c r="C15" s="54">
        <v>30.3</v>
      </c>
      <c r="D15" s="54">
        <v>19.600000000000001</v>
      </c>
    </row>
    <row r="16" spans="1:8" ht="13.5" customHeight="1" x14ac:dyDescent="0.25">
      <c r="A16" s="69" t="s">
        <v>101</v>
      </c>
      <c r="B16" s="54">
        <v>5.6</v>
      </c>
      <c r="C16" s="54">
        <v>23.1</v>
      </c>
      <c r="D16" s="54">
        <v>10.8</v>
      </c>
    </row>
    <row r="17" spans="1:8" ht="13.5" customHeight="1" x14ac:dyDescent="0.25">
      <c r="A17" s="69" t="s">
        <v>102</v>
      </c>
      <c r="B17" s="54">
        <v>6.8</v>
      </c>
      <c r="C17" s="54">
        <v>22.2</v>
      </c>
      <c r="D17" s="54">
        <v>11.4</v>
      </c>
    </row>
    <row r="18" spans="1:8" ht="13.5" customHeight="1" x14ac:dyDescent="0.25">
      <c r="A18" s="69" t="s">
        <v>103</v>
      </c>
      <c r="B18" s="54">
        <v>4</v>
      </c>
      <c r="C18" s="54">
        <v>17</v>
      </c>
      <c r="D18" s="54">
        <v>7.5</v>
      </c>
    </row>
    <row r="19" spans="1:8" ht="13.5" customHeight="1" x14ac:dyDescent="0.25">
      <c r="A19" s="69" t="s">
        <v>104</v>
      </c>
      <c r="B19" s="54">
        <v>3.6</v>
      </c>
      <c r="C19" s="54">
        <v>19</v>
      </c>
      <c r="D19" s="54">
        <v>8.1999999999999993</v>
      </c>
    </row>
    <row r="20" spans="1:8" ht="13.5" customHeight="1" x14ac:dyDescent="0.25">
      <c r="A20" s="69" t="s">
        <v>105</v>
      </c>
      <c r="B20" s="54">
        <v>9.1999999999999993</v>
      </c>
      <c r="C20" s="54">
        <v>22.7</v>
      </c>
      <c r="D20" s="54">
        <v>12.9</v>
      </c>
    </row>
    <row r="21" spans="1:8" ht="13.5" customHeight="1" x14ac:dyDescent="0.25">
      <c r="A21" s="69" t="s">
        <v>106</v>
      </c>
      <c r="B21" s="54">
        <v>5.6</v>
      </c>
      <c r="C21" s="54">
        <v>23.2</v>
      </c>
      <c r="D21" s="54">
        <v>10.3</v>
      </c>
    </row>
    <row r="22" spans="1:8" ht="13.5" customHeight="1" x14ac:dyDescent="0.25">
      <c r="A22" s="69" t="s">
        <v>107</v>
      </c>
      <c r="B22" s="54">
        <v>7.2</v>
      </c>
      <c r="C22" s="54">
        <v>24.6</v>
      </c>
      <c r="D22" s="54">
        <v>11.7</v>
      </c>
    </row>
    <row r="23" spans="1:8" ht="13.5" customHeight="1" x14ac:dyDescent="0.25">
      <c r="A23" s="69" t="s">
        <v>108</v>
      </c>
      <c r="B23" s="54">
        <v>9</v>
      </c>
      <c r="C23" s="54">
        <v>26.4</v>
      </c>
      <c r="D23" s="54">
        <v>13.5</v>
      </c>
    </row>
    <row r="24" spans="1:8" ht="13.5" customHeight="1" x14ac:dyDescent="0.25">
      <c r="A24" s="69" t="s">
        <v>109</v>
      </c>
      <c r="B24" s="54">
        <v>9.9</v>
      </c>
      <c r="C24" s="54">
        <v>38.6</v>
      </c>
      <c r="D24" s="54">
        <v>18.8</v>
      </c>
    </row>
    <row r="25" spans="1:8" ht="13.5" customHeight="1" x14ac:dyDescent="0.25">
      <c r="A25" s="69" t="s">
        <v>110</v>
      </c>
      <c r="B25" s="54">
        <v>13.7</v>
      </c>
      <c r="C25" s="54">
        <v>40.200000000000003</v>
      </c>
      <c r="D25" s="54">
        <v>21.4</v>
      </c>
    </row>
    <row r="26" spans="1:8" ht="13.5" customHeight="1" x14ac:dyDescent="0.25">
      <c r="A26" s="69" t="s">
        <v>111</v>
      </c>
      <c r="B26" s="54">
        <v>9.6999999999999993</v>
      </c>
      <c r="C26" s="54">
        <v>31.9</v>
      </c>
      <c r="D26" s="54">
        <v>15.5</v>
      </c>
    </row>
    <row r="27" spans="1:8" ht="13.5" customHeight="1" x14ac:dyDescent="0.25">
      <c r="A27" s="69" t="s">
        <v>112</v>
      </c>
      <c r="B27" s="54">
        <v>12.9</v>
      </c>
      <c r="C27" s="54">
        <v>53.4</v>
      </c>
      <c r="D27" s="54">
        <v>25</v>
      </c>
    </row>
    <row r="28" spans="1:8" ht="13.5" customHeight="1" x14ac:dyDescent="0.25">
      <c r="A28" s="69" t="s">
        <v>113</v>
      </c>
      <c r="B28" s="54">
        <v>8.5</v>
      </c>
      <c r="C28" s="54">
        <v>36.1</v>
      </c>
      <c r="D28" s="54">
        <v>17.100000000000001</v>
      </c>
    </row>
    <row r="29" spans="1:8" ht="13.5" customHeight="1" x14ac:dyDescent="0.25">
      <c r="A29" s="69" t="s">
        <v>114</v>
      </c>
      <c r="B29" s="54">
        <v>12.7</v>
      </c>
      <c r="C29" s="54">
        <v>42.1</v>
      </c>
      <c r="D29" s="54">
        <v>21.1</v>
      </c>
    </row>
    <row r="30" spans="1:8" ht="13.5" customHeight="1" x14ac:dyDescent="0.25">
      <c r="A30" s="69" t="s">
        <v>115</v>
      </c>
      <c r="B30" s="54">
        <v>8.6</v>
      </c>
      <c r="C30" s="54">
        <v>29.2</v>
      </c>
      <c r="D30" s="54">
        <v>14.5</v>
      </c>
    </row>
    <row r="31" spans="1:8" ht="13.5" customHeight="1" x14ac:dyDescent="0.25">
      <c r="A31" s="9" t="s">
        <v>118</v>
      </c>
      <c r="B31" s="9"/>
      <c r="C31" s="9"/>
      <c r="D31" s="28" t="s">
        <v>156</v>
      </c>
      <c r="E31" s="9"/>
      <c r="F31" s="9"/>
      <c r="G31" s="9"/>
      <c r="H31" s="9"/>
    </row>
    <row r="32" spans="1:8" ht="13.5" customHeight="1" x14ac:dyDescent="0.25"/>
    <row r="33" spans="1:8" ht="16.5" customHeight="1" x14ac:dyDescent="0.25">
      <c r="A33" s="22" t="s">
        <v>119</v>
      </c>
      <c r="B33" s="21"/>
      <c r="C33" s="21"/>
      <c r="D33" s="21"/>
      <c r="E33" s="21"/>
      <c r="F33" s="21"/>
      <c r="G33" s="21"/>
      <c r="H33" s="21"/>
    </row>
    <row r="34" spans="1:8" ht="13.5" customHeight="1" x14ac:dyDescent="0.25">
      <c r="A34" s="193"/>
      <c r="B34" s="174"/>
      <c r="C34" s="226" t="s">
        <v>195</v>
      </c>
      <c r="D34" s="226"/>
      <c r="E34" s="226"/>
      <c r="F34" s="226" t="s">
        <v>195</v>
      </c>
      <c r="G34" s="226"/>
      <c r="H34" s="227"/>
    </row>
    <row r="35" spans="1:8" ht="13.5" customHeight="1" x14ac:dyDescent="0.25">
      <c r="A35" s="194"/>
      <c r="B35" s="195"/>
      <c r="C35" s="195" t="s">
        <v>120</v>
      </c>
      <c r="D35" s="195"/>
      <c r="E35" s="195"/>
      <c r="F35" s="195" t="s">
        <v>121</v>
      </c>
      <c r="G35" s="195"/>
      <c r="H35" s="201"/>
    </row>
    <row r="36" spans="1:8" ht="13.5" customHeight="1" x14ac:dyDescent="0.25">
      <c r="A36" s="196"/>
      <c r="B36" s="197"/>
      <c r="C36" s="78" t="s">
        <v>6</v>
      </c>
      <c r="D36" s="78" t="s">
        <v>7</v>
      </c>
      <c r="E36" s="78" t="s">
        <v>8</v>
      </c>
      <c r="F36" s="78" t="s">
        <v>6</v>
      </c>
      <c r="G36" s="78" t="s">
        <v>7</v>
      </c>
      <c r="H36" s="79" t="s">
        <v>8</v>
      </c>
    </row>
    <row r="37" spans="1:8" ht="13.5" customHeight="1" x14ac:dyDescent="0.25">
      <c r="A37" s="230" t="s">
        <v>89</v>
      </c>
      <c r="B37" s="19">
        <v>2007</v>
      </c>
      <c r="C37" s="66">
        <v>4.7</v>
      </c>
      <c r="D37" s="66">
        <v>19.55</v>
      </c>
      <c r="E37" s="66">
        <v>8.83</v>
      </c>
      <c r="F37" s="66">
        <v>4.7</v>
      </c>
      <c r="G37" s="66">
        <v>19.55</v>
      </c>
      <c r="H37" s="66">
        <v>8.83</v>
      </c>
    </row>
    <row r="38" spans="1:8" ht="13.5" customHeight="1" x14ac:dyDescent="0.25">
      <c r="A38" s="229"/>
      <c r="B38" s="70">
        <v>2008</v>
      </c>
      <c r="C38" s="67">
        <v>4.5199999999999996</v>
      </c>
      <c r="D38" s="67">
        <v>18.7</v>
      </c>
      <c r="E38" s="67">
        <v>8.4700000000000006</v>
      </c>
      <c r="F38" s="67">
        <v>4.5199999999999996</v>
      </c>
      <c r="G38" s="67">
        <v>18.7</v>
      </c>
      <c r="H38" s="67">
        <v>8.4700000000000006</v>
      </c>
    </row>
    <row r="39" spans="1:8" ht="13.5" customHeight="1" x14ac:dyDescent="0.25">
      <c r="A39" s="229"/>
      <c r="B39" s="70">
        <v>2009</v>
      </c>
      <c r="C39" s="67">
        <v>4.63</v>
      </c>
      <c r="D39" s="67">
        <v>19.62</v>
      </c>
      <c r="E39" s="67">
        <v>8.81</v>
      </c>
      <c r="F39" s="67">
        <v>4.63</v>
      </c>
      <c r="G39" s="67">
        <v>19.62</v>
      </c>
      <c r="H39" s="67">
        <v>8.81</v>
      </c>
    </row>
    <row r="40" spans="1:8" ht="13.5" customHeight="1" x14ac:dyDescent="0.25">
      <c r="A40" s="229"/>
      <c r="B40" s="70">
        <v>2010</v>
      </c>
      <c r="C40" s="67">
        <v>5.19</v>
      </c>
      <c r="D40" s="67">
        <v>22.13</v>
      </c>
      <c r="E40" s="67">
        <v>9.8699999999999992</v>
      </c>
      <c r="F40" s="67">
        <v>4.95</v>
      </c>
      <c r="G40" s="67">
        <v>20.84</v>
      </c>
      <c r="H40" s="67">
        <v>9.35</v>
      </c>
    </row>
    <row r="41" spans="1:8" ht="13.5" customHeight="1" x14ac:dyDescent="0.25">
      <c r="A41" s="229"/>
      <c r="B41" s="70">
        <v>2011</v>
      </c>
      <c r="C41" s="67">
        <v>5.63</v>
      </c>
      <c r="D41" s="67">
        <v>23.3</v>
      </c>
      <c r="E41" s="67">
        <v>10.53</v>
      </c>
      <c r="F41" s="67">
        <v>4.9800000000000004</v>
      </c>
      <c r="G41" s="67">
        <v>21.36</v>
      </c>
      <c r="H41" s="67">
        <v>9.52</v>
      </c>
    </row>
    <row r="42" spans="1:8" ht="13.5" customHeight="1" x14ac:dyDescent="0.25">
      <c r="A42" s="229"/>
      <c r="B42" s="70">
        <v>2012</v>
      </c>
      <c r="C42" s="67">
        <v>5.61</v>
      </c>
      <c r="D42" s="67">
        <v>24.81</v>
      </c>
      <c r="E42" s="67">
        <v>10.94</v>
      </c>
      <c r="F42" s="67">
        <v>5.1100000000000003</v>
      </c>
      <c r="G42" s="67">
        <v>21.92</v>
      </c>
      <c r="H42" s="67">
        <v>9.77</v>
      </c>
    </row>
    <row r="43" spans="1:8" ht="13.5" customHeight="1" x14ac:dyDescent="0.25">
      <c r="A43" s="229"/>
      <c r="B43" s="70">
        <v>2013</v>
      </c>
      <c r="C43" s="67">
        <v>5.69</v>
      </c>
      <c r="D43" s="67">
        <v>25.29</v>
      </c>
      <c r="E43" s="67">
        <v>11.12</v>
      </c>
      <c r="F43" s="67">
        <v>4.9800000000000004</v>
      </c>
      <c r="G43" s="67">
        <v>21.48</v>
      </c>
      <c r="H43" s="67">
        <v>9.5500000000000007</v>
      </c>
    </row>
    <row r="44" spans="1:8" ht="13.5" customHeight="1" x14ac:dyDescent="0.25">
      <c r="A44" s="229"/>
      <c r="B44" s="70">
        <v>2014</v>
      </c>
      <c r="C44" s="67">
        <v>5.01</v>
      </c>
      <c r="D44" s="67">
        <v>21.67</v>
      </c>
      <c r="E44" s="67">
        <v>9.66</v>
      </c>
      <c r="F44" s="67">
        <v>4.3499999999999996</v>
      </c>
      <c r="G44" s="67">
        <v>18.63</v>
      </c>
      <c r="H44" s="67">
        <v>8.34</v>
      </c>
    </row>
    <row r="45" spans="1:8" ht="13.5" customHeight="1" x14ac:dyDescent="0.25">
      <c r="A45" s="229"/>
      <c r="B45" s="70">
        <v>2015</v>
      </c>
      <c r="C45" s="67">
        <v>5.05</v>
      </c>
      <c r="D45" s="67">
        <v>21.9</v>
      </c>
      <c r="E45" s="67">
        <v>9.7799999999999994</v>
      </c>
      <c r="F45" s="67">
        <v>4.26</v>
      </c>
      <c r="G45" s="67">
        <v>18.559999999999999</v>
      </c>
      <c r="H45" s="67">
        <v>8.27</v>
      </c>
    </row>
    <row r="46" spans="1:8" ht="13.5" customHeight="1" x14ac:dyDescent="0.25">
      <c r="A46" s="229"/>
      <c r="B46" s="70">
        <v>2016</v>
      </c>
      <c r="C46" s="67">
        <v>6.86</v>
      </c>
      <c r="D46" s="67">
        <v>23.68</v>
      </c>
      <c r="E46" s="67">
        <v>11.63</v>
      </c>
      <c r="F46" s="67">
        <v>5.9</v>
      </c>
      <c r="G46" s="67">
        <v>20.149999999999999</v>
      </c>
      <c r="H46" s="67">
        <v>9.94</v>
      </c>
    </row>
    <row r="47" spans="1:8" ht="13.5" customHeight="1" x14ac:dyDescent="0.25">
      <c r="A47" s="229"/>
      <c r="B47" s="70">
        <v>2017</v>
      </c>
      <c r="C47" s="67">
        <v>6.72</v>
      </c>
      <c r="D47" s="67">
        <v>23.75</v>
      </c>
      <c r="E47" s="67">
        <v>11.55</v>
      </c>
      <c r="F47" s="67">
        <v>5.74</v>
      </c>
      <c r="G47" s="67">
        <v>19.739999999999998</v>
      </c>
      <c r="H47" s="67">
        <v>9.6999999999999993</v>
      </c>
    </row>
    <row r="48" spans="1:8" ht="13.5" customHeight="1" x14ac:dyDescent="0.25">
      <c r="A48" s="229"/>
      <c r="B48" s="70">
        <v>2018</v>
      </c>
      <c r="C48" s="67">
        <v>6.92</v>
      </c>
      <c r="D48" s="67">
        <v>23.96</v>
      </c>
      <c r="E48" s="67">
        <v>11.79</v>
      </c>
      <c r="F48" s="67">
        <v>5.84</v>
      </c>
      <c r="G48" s="67">
        <v>19.649999999999999</v>
      </c>
      <c r="H48" s="67">
        <v>9.7799999999999994</v>
      </c>
    </row>
    <row r="49" spans="1:8" ht="13.5" customHeight="1" x14ac:dyDescent="0.25">
      <c r="A49" s="229"/>
      <c r="B49" s="70">
        <v>2019</v>
      </c>
      <c r="C49" s="67">
        <v>7.31</v>
      </c>
      <c r="D49" s="67">
        <v>24.77</v>
      </c>
      <c r="E49" s="67">
        <v>12.34</v>
      </c>
      <c r="F49" s="67">
        <v>6.13</v>
      </c>
      <c r="G49" s="67">
        <v>20.100000000000001</v>
      </c>
      <c r="H49" s="67">
        <v>10.15</v>
      </c>
    </row>
    <row r="50" spans="1:8" ht="13.5" customHeight="1" x14ac:dyDescent="0.25">
      <c r="A50" s="228" t="s">
        <v>115</v>
      </c>
      <c r="B50" s="70">
        <v>2007</v>
      </c>
      <c r="C50" s="67">
        <v>5.2</v>
      </c>
      <c r="D50" s="67">
        <v>21.31</v>
      </c>
      <c r="E50" s="67">
        <v>9.7799999999999994</v>
      </c>
      <c r="F50" s="67">
        <v>5.2</v>
      </c>
      <c r="G50" s="67">
        <v>21.31</v>
      </c>
      <c r="H50" s="67">
        <v>9.7799999999999994</v>
      </c>
    </row>
    <row r="51" spans="1:8" ht="13.5" customHeight="1" x14ac:dyDescent="0.25">
      <c r="A51" s="229"/>
      <c r="B51" s="70">
        <v>2008</v>
      </c>
      <c r="C51" s="67">
        <v>5.15</v>
      </c>
      <c r="D51" s="67">
        <v>21.12</v>
      </c>
      <c r="E51" s="67">
        <v>9.68</v>
      </c>
      <c r="F51" s="67">
        <v>5.15</v>
      </c>
      <c r="G51" s="67">
        <v>21.12</v>
      </c>
      <c r="H51" s="67">
        <v>9.68</v>
      </c>
    </row>
    <row r="52" spans="1:8" ht="13.5" customHeight="1" x14ac:dyDescent="0.25">
      <c r="A52" s="229"/>
      <c r="B52" s="70">
        <v>2009</v>
      </c>
      <c r="C52" s="67">
        <v>5.12</v>
      </c>
      <c r="D52" s="67">
        <v>21.24</v>
      </c>
      <c r="E52" s="67">
        <v>9.6999999999999993</v>
      </c>
      <c r="F52" s="67">
        <v>5.12</v>
      </c>
      <c r="G52" s="67">
        <v>21.24</v>
      </c>
      <c r="H52" s="67">
        <v>9.6999999999999993</v>
      </c>
    </row>
    <row r="53" spans="1:8" ht="13.5" customHeight="1" x14ac:dyDescent="0.25">
      <c r="A53" s="229"/>
      <c r="B53" s="70">
        <v>2010</v>
      </c>
      <c r="C53" s="67">
        <v>5.93</v>
      </c>
      <c r="D53" s="67">
        <v>25.19</v>
      </c>
      <c r="E53" s="67">
        <v>11.33</v>
      </c>
      <c r="F53" s="67">
        <v>5.38</v>
      </c>
      <c r="G53" s="67">
        <v>22.81</v>
      </c>
      <c r="H53" s="67">
        <v>10.27</v>
      </c>
    </row>
    <row r="54" spans="1:8" ht="13.5" customHeight="1" x14ac:dyDescent="0.25">
      <c r="A54" s="229"/>
      <c r="B54" s="70">
        <v>2011</v>
      </c>
      <c r="C54" s="67">
        <v>6.02</v>
      </c>
      <c r="D54" s="67">
        <v>25.87</v>
      </c>
      <c r="E54" s="67">
        <v>11.58</v>
      </c>
      <c r="F54" s="67">
        <v>5.16</v>
      </c>
      <c r="G54" s="67">
        <v>22.39</v>
      </c>
      <c r="H54" s="67">
        <v>9.98</v>
      </c>
    </row>
    <row r="55" spans="1:8" ht="13.5" customHeight="1" x14ac:dyDescent="0.25">
      <c r="A55" s="229"/>
      <c r="B55" s="70">
        <v>2012</v>
      </c>
      <c r="C55" s="67">
        <v>6.06</v>
      </c>
      <c r="D55" s="67">
        <v>27.03</v>
      </c>
      <c r="E55" s="67">
        <v>11.92</v>
      </c>
      <c r="F55" s="67">
        <v>5.19</v>
      </c>
      <c r="G55" s="67">
        <v>22.99</v>
      </c>
      <c r="H55" s="67">
        <v>10.16</v>
      </c>
    </row>
    <row r="56" spans="1:8" ht="13.5" customHeight="1" x14ac:dyDescent="0.25">
      <c r="A56" s="229"/>
      <c r="B56" s="70">
        <v>2013</v>
      </c>
      <c r="C56" s="67">
        <v>5.95</v>
      </c>
      <c r="D56" s="67">
        <v>27.11</v>
      </c>
      <c r="E56" s="67">
        <v>11.84</v>
      </c>
      <c r="F56" s="67">
        <v>5.07</v>
      </c>
      <c r="G56" s="67">
        <v>22.7</v>
      </c>
      <c r="H56" s="67">
        <v>9.98</v>
      </c>
    </row>
    <row r="57" spans="1:8" ht="13.5" customHeight="1" x14ac:dyDescent="0.25">
      <c r="A57" s="229"/>
      <c r="B57" s="70">
        <v>2014</v>
      </c>
      <c r="C57" s="67">
        <v>5.95</v>
      </c>
      <c r="D57" s="67">
        <v>26.81</v>
      </c>
      <c r="E57" s="67">
        <v>11.76</v>
      </c>
      <c r="F57" s="67">
        <v>5.01</v>
      </c>
      <c r="G57" s="67">
        <v>22.13</v>
      </c>
      <c r="H57" s="67">
        <v>9.7899999999999991</v>
      </c>
    </row>
    <row r="58" spans="1:8" ht="13.5" customHeight="1" x14ac:dyDescent="0.25">
      <c r="A58" s="229"/>
      <c r="B58" s="70">
        <v>2015</v>
      </c>
      <c r="C58" s="67">
        <v>6.75</v>
      </c>
      <c r="D58" s="67">
        <v>27.49</v>
      </c>
      <c r="E58" s="67">
        <v>12.53</v>
      </c>
      <c r="F58" s="67">
        <v>5.7</v>
      </c>
      <c r="G58" s="67">
        <v>22.34</v>
      </c>
      <c r="H58" s="67">
        <v>10.34</v>
      </c>
    </row>
    <row r="59" spans="1:8" ht="13.5" customHeight="1" x14ac:dyDescent="0.25">
      <c r="A59" s="229"/>
      <c r="B59" s="70">
        <v>2016</v>
      </c>
      <c r="C59" s="67">
        <v>7.57</v>
      </c>
      <c r="D59" s="67">
        <v>28.12</v>
      </c>
      <c r="E59" s="67">
        <v>13.33</v>
      </c>
      <c r="F59" s="67">
        <v>6.4</v>
      </c>
      <c r="G59" s="67">
        <v>22.6</v>
      </c>
      <c r="H59" s="67">
        <v>10.94</v>
      </c>
    </row>
    <row r="60" spans="1:8" ht="13.5" customHeight="1" x14ac:dyDescent="0.25">
      <c r="A60" s="229"/>
      <c r="B60" s="70">
        <v>2017</v>
      </c>
      <c r="C60" s="67">
        <v>7.7</v>
      </c>
      <c r="D60" s="67">
        <v>28.09</v>
      </c>
      <c r="E60" s="67">
        <v>13.42</v>
      </c>
      <c r="F60" s="67">
        <v>6.47</v>
      </c>
      <c r="G60" s="67">
        <v>22.29</v>
      </c>
      <c r="H60" s="67">
        <v>10.9</v>
      </c>
    </row>
    <row r="61" spans="1:8" ht="13.5" customHeight="1" x14ac:dyDescent="0.25">
      <c r="A61" s="229"/>
      <c r="B61" s="70">
        <v>2018</v>
      </c>
      <c r="C61" s="67">
        <v>7.95</v>
      </c>
      <c r="D61" s="67">
        <v>28.86</v>
      </c>
      <c r="E61" s="67">
        <v>13.83</v>
      </c>
      <c r="F61" s="67">
        <v>6.62</v>
      </c>
      <c r="G61" s="67">
        <v>22.51</v>
      </c>
      <c r="H61" s="67">
        <v>11.09</v>
      </c>
    </row>
    <row r="62" spans="1:8" ht="13.5" customHeight="1" x14ac:dyDescent="0.25">
      <c r="A62" s="229"/>
      <c r="B62" s="70">
        <v>2019</v>
      </c>
      <c r="C62" s="67">
        <v>8.64</v>
      </c>
      <c r="D62" s="67">
        <v>29.25</v>
      </c>
      <c r="E62" s="67">
        <v>14.46</v>
      </c>
      <c r="F62" s="67">
        <v>7.14</v>
      </c>
      <c r="G62" s="67">
        <v>22.48</v>
      </c>
      <c r="H62" s="67">
        <v>11.47</v>
      </c>
    </row>
    <row r="63" spans="1:8" ht="13.5" customHeight="1" x14ac:dyDescent="0.25">
      <c r="A63" s="9" t="s">
        <v>118</v>
      </c>
      <c r="B63" s="9"/>
      <c r="C63" s="9"/>
      <c r="D63" s="9"/>
      <c r="E63" s="9"/>
      <c r="F63" s="9"/>
      <c r="G63" s="9"/>
      <c r="H63" s="28" t="s">
        <v>156</v>
      </c>
    </row>
    <row r="64" spans="1:8" ht="13.5" customHeight="1" x14ac:dyDescent="0.25"/>
    <row r="65" spans="1:8" ht="18.75" customHeight="1" x14ac:dyDescent="0.25">
      <c r="A65" s="58" t="s">
        <v>122</v>
      </c>
      <c r="B65" s="12"/>
      <c r="C65" s="12"/>
      <c r="D65" s="12"/>
      <c r="E65" s="12"/>
      <c r="F65" s="12"/>
      <c r="G65" s="12"/>
      <c r="H65" s="12"/>
    </row>
    <row r="66" spans="1:8" ht="13.5" customHeight="1" x14ac:dyDescent="0.25">
      <c r="A66" s="193"/>
      <c r="B66" s="226" t="s">
        <v>124</v>
      </c>
      <c r="C66" s="226"/>
      <c r="D66" s="227"/>
    </row>
    <row r="67" spans="1:8" ht="13.5" customHeight="1" x14ac:dyDescent="0.25">
      <c r="A67" s="196"/>
      <c r="B67" s="78" t="s">
        <v>6</v>
      </c>
      <c r="C67" s="78" t="s">
        <v>7</v>
      </c>
      <c r="D67" s="79" t="s">
        <v>8</v>
      </c>
    </row>
    <row r="68" spans="1:8" ht="13.5" customHeight="1" x14ac:dyDescent="0.25">
      <c r="A68" s="68" t="s">
        <v>89</v>
      </c>
      <c r="B68" s="80">
        <v>8.5</v>
      </c>
      <c r="C68" s="80">
        <v>31.6</v>
      </c>
      <c r="D68" s="80">
        <v>15.1</v>
      </c>
    </row>
    <row r="69" spans="1:8" ht="13.5" customHeight="1" x14ac:dyDescent="0.25">
      <c r="A69" s="69" t="s">
        <v>90</v>
      </c>
      <c r="B69" s="54">
        <v>7.4</v>
      </c>
      <c r="C69" s="54">
        <v>33.1</v>
      </c>
      <c r="D69" s="54">
        <v>14.6</v>
      </c>
    </row>
    <row r="70" spans="1:8" ht="13.5" customHeight="1" x14ac:dyDescent="0.25">
      <c r="A70" s="69" t="s">
        <v>91</v>
      </c>
      <c r="B70" s="54">
        <v>10.7</v>
      </c>
      <c r="C70" s="54">
        <v>29.7</v>
      </c>
      <c r="D70" s="54">
        <v>16.2</v>
      </c>
    </row>
    <row r="71" spans="1:8" ht="13.5" customHeight="1" x14ac:dyDescent="0.25">
      <c r="A71" s="69" t="s">
        <v>92</v>
      </c>
      <c r="B71" s="54">
        <v>4.3</v>
      </c>
      <c r="C71" s="54">
        <v>16.899999999999999</v>
      </c>
      <c r="D71" s="54">
        <v>7.6</v>
      </c>
    </row>
    <row r="72" spans="1:8" ht="13.5" customHeight="1" x14ac:dyDescent="0.25">
      <c r="A72" s="69" t="s">
        <v>93</v>
      </c>
      <c r="B72" s="54">
        <v>6.9</v>
      </c>
      <c r="C72" s="54">
        <v>22</v>
      </c>
      <c r="D72" s="54">
        <v>10.9</v>
      </c>
    </row>
    <row r="73" spans="1:8" ht="13.5" customHeight="1" x14ac:dyDescent="0.25">
      <c r="A73" s="69" t="s">
        <v>94</v>
      </c>
      <c r="B73" s="54">
        <v>3.7</v>
      </c>
      <c r="C73" s="54">
        <v>19.899999999999999</v>
      </c>
      <c r="D73" s="54">
        <v>8</v>
      </c>
    </row>
    <row r="74" spans="1:8" ht="13.5" customHeight="1" x14ac:dyDescent="0.25">
      <c r="A74" s="69" t="s">
        <v>95</v>
      </c>
      <c r="B74" s="54">
        <v>4.5999999999999996</v>
      </c>
      <c r="C74" s="54">
        <v>24.5</v>
      </c>
      <c r="D74" s="54">
        <v>9.5</v>
      </c>
    </row>
    <row r="75" spans="1:8" ht="13.5" customHeight="1" x14ac:dyDescent="0.25">
      <c r="A75" s="69" t="s">
        <v>96</v>
      </c>
      <c r="B75" s="54">
        <v>10.199999999999999</v>
      </c>
      <c r="C75" s="54">
        <v>26.2</v>
      </c>
      <c r="D75" s="54">
        <v>14.7</v>
      </c>
    </row>
    <row r="76" spans="1:8" ht="13.5" customHeight="1" x14ac:dyDescent="0.25">
      <c r="A76" s="69" t="s">
        <v>97</v>
      </c>
      <c r="B76" s="54">
        <v>6</v>
      </c>
      <c r="C76" s="54">
        <v>24.7</v>
      </c>
      <c r="D76" s="54">
        <v>11</v>
      </c>
    </row>
    <row r="77" spans="1:8" ht="13.5" customHeight="1" x14ac:dyDescent="0.25">
      <c r="A77" s="69" t="s">
        <v>98</v>
      </c>
      <c r="B77" s="54">
        <v>17.8</v>
      </c>
      <c r="C77" s="54">
        <v>52.9</v>
      </c>
      <c r="D77" s="54">
        <v>26.6</v>
      </c>
    </row>
    <row r="78" spans="1:8" ht="13.5" customHeight="1" x14ac:dyDescent="0.25">
      <c r="A78" s="69" t="s">
        <v>99</v>
      </c>
      <c r="B78" s="54">
        <v>8.9</v>
      </c>
      <c r="C78" s="54">
        <v>30.4</v>
      </c>
      <c r="D78" s="54">
        <v>14.9</v>
      </c>
    </row>
    <row r="79" spans="1:8" ht="13.5" customHeight="1" x14ac:dyDescent="0.25">
      <c r="A79" s="69" t="s">
        <v>100</v>
      </c>
      <c r="B79" s="54">
        <v>16.100000000000001</v>
      </c>
      <c r="C79" s="54">
        <v>37.799999999999997</v>
      </c>
      <c r="D79" s="54">
        <v>23.5</v>
      </c>
    </row>
    <row r="80" spans="1:8" ht="13.5" customHeight="1" x14ac:dyDescent="0.25">
      <c r="A80" s="69" t="s">
        <v>101</v>
      </c>
      <c r="B80" s="54">
        <v>6.6</v>
      </c>
      <c r="C80" s="54">
        <v>28.5</v>
      </c>
      <c r="D80" s="54">
        <v>13.1</v>
      </c>
    </row>
    <row r="81" spans="1:8" ht="13.5" customHeight="1" x14ac:dyDescent="0.25">
      <c r="A81" s="69" t="s">
        <v>102</v>
      </c>
      <c r="B81" s="54">
        <v>8.5</v>
      </c>
      <c r="C81" s="54">
        <v>29.6</v>
      </c>
      <c r="D81" s="54">
        <v>14.7</v>
      </c>
    </row>
    <row r="82" spans="1:8" ht="13.5" customHeight="1" x14ac:dyDescent="0.25">
      <c r="A82" s="69" t="s">
        <v>103</v>
      </c>
      <c r="B82" s="54">
        <v>5</v>
      </c>
      <c r="C82" s="54">
        <v>21.6</v>
      </c>
      <c r="D82" s="54">
        <v>9.5</v>
      </c>
    </row>
    <row r="83" spans="1:8" ht="13.5" customHeight="1" x14ac:dyDescent="0.25">
      <c r="A83" s="69" t="s">
        <v>104</v>
      </c>
      <c r="B83" s="54">
        <v>4.5</v>
      </c>
      <c r="C83" s="54">
        <v>25.3</v>
      </c>
      <c r="D83" s="54">
        <v>10.8</v>
      </c>
    </row>
    <row r="84" spans="1:8" ht="13.5" customHeight="1" x14ac:dyDescent="0.25">
      <c r="A84" s="69" t="s">
        <v>105</v>
      </c>
      <c r="B84" s="54">
        <v>11.6</v>
      </c>
      <c r="C84" s="54">
        <v>34.200000000000003</v>
      </c>
      <c r="D84" s="54">
        <v>17.8</v>
      </c>
    </row>
    <row r="85" spans="1:8" ht="13.5" customHeight="1" x14ac:dyDescent="0.25">
      <c r="A85" s="69" t="s">
        <v>106</v>
      </c>
      <c r="B85" s="54">
        <v>6.8</v>
      </c>
      <c r="C85" s="54">
        <v>30.9</v>
      </c>
      <c r="D85" s="54">
        <v>13.3</v>
      </c>
    </row>
    <row r="86" spans="1:8" ht="13.5" customHeight="1" x14ac:dyDescent="0.25">
      <c r="A86" s="69" t="s">
        <v>107</v>
      </c>
      <c r="B86" s="54">
        <v>9.1999999999999993</v>
      </c>
      <c r="C86" s="54">
        <v>36</v>
      </c>
      <c r="D86" s="54">
        <v>16.100000000000001</v>
      </c>
    </row>
    <row r="87" spans="1:8" ht="13.5" customHeight="1" x14ac:dyDescent="0.25">
      <c r="A87" s="69" t="s">
        <v>108</v>
      </c>
      <c r="B87" s="54">
        <v>9.6</v>
      </c>
      <c r="C87" s="54">
        <v>30.7</v>
      </c>
      <c r="D87" s="54">
        <v>15.1</v>
      </c>
    </row>
    <row r="88" spans="1:8" ht="13.5" customHeight="1" x14ac:dyDescent="0.25">
      <c r="A88" s="69" t="s">
        <v>109</v>
      </c>
      <c r="B88" s="54">
        <v>10.7</v>
      </c>
      <c r="C88" s="54">
        <v>40.799999999999997</v>
      </c>
      <c r="D88" s="54">
        <v>20</v>
      </c>
    </row>
    <row r="89" spans="1:8" ht="13.5" customHeight="1" x14ac:dyDescent="0.25">
      <c r="A89" s="69" t="s">
        <v>110</v>
      </c>
      <c r="B89" s="54">
        <v>14.6</v>
      </c>
      <c r="C89" s="54">
        <v>43.9</v>
      </c>
      <c r="D89" s="54">
        <v>23.1</v>
      </c>
    </row>
    <row r="90" spans="1:8" ht="13.5" customHeight="1" x14ac:dyDescent="0.25">
      <c r="A90" s="69" t="s">
        <v>111</v>
      </c>
      <c r="B90" s="54">
        <v>11.3</v>
      </c>
      <c r="C90" s="54">
        <v>37.799999999999997</v>
      </c>
      <c r="D90" s="54">
        <v>18.3</v>
      </c>
    </row>
    <row r="91" spans="1:8" ht="13.5" customHeight="1" x14ac:dyDescent="0.25">
      <c r="A91" s="69" t="s">
        <v>112</v>
      </c>
      <c r="B91" s="54">
        <v>13.1</v>
      </c>
      <c r="C91" s="54">
        <v>54.9</v>
      </c>
      <c r="D91" s="54">
        <v>25.7</v>
      </c>
    </row>
    <row r="92" spans="1:8" ht="13.5" customHeight="1" x14ac:dyDescent="0.25">
      <c r="A92" s="69" t="s">
        <v>113</v>
      </c>
      <c r="B92" s="54">
        <v>9.8000000000000007</v>
      </c>
      <c r="C92" s="54">
        <v>41.4</v>
      </c>
      <c r="D92" s="54">
        <v>19.600000000000001</v>
      </c>
    </row>
    <row r="93" spans="1:8" ht="13.5" customHeight="1" x14ac:dyDescent="0.25">
      <c r="A93" s="69" t="s">
        <v>114</v>
      </c>
      <c r="B93" s="54">
        <v>14.2</v>
      </c>
      <c r="C93" s="54">
        <v>48.9</v>
      </c>
      <c r="D93" s="54">
        <v>24.2</v>
      </c>
    </row>
    <row r="94" spans="1:8" ht="13.5" customHeight="1" x14ac:dyDescent="0.25">
      <c r="A94" s="69" t="s">
        <v>115</v>
      </c>
      <c r="B94" s="54">
        <v>9.9</v>
      </c>
      <c r="C94" s="54">
        <v>35.299999999999997</v>
      </c>
      <c r="D94" s="54">
        <v>17.100000000000001</v>
      </c>
    </row>
    <row r="95" spans="1:8" ht="13.5" customHeight="1" x14ac:dyDescent="0.25">
      <c r="A95" s="9" t="s">
        <v>118</v>
      </c>
      <c r="B95" s="9"/>
      <c r="C95" s="9"/>
      <c r="D95" s="28" t="s">
        <v>156</v>
      </c>
      <c r="E95" s="9"/>
      <c r="F95" s="9"/>
      <c r="G95" s="9"/>
      <c r="H95" s="9"/>
    </row>
    <row r="96" spans="1:8" ht="13.5" customHeight="1" x14ac:dyDescent="0.25"/>
    <row r="97" spans="1:8" ht="18.75" customHeight="1" x14ac:dyDescent="0.25">
      <c r="A97" s="22" t="s">
        <v>123</v>
      </c>
      <c r="B97" s="21"/>
      <c r="C97" s="21"/>
      <c r="D97" s="21"/>
      <c r="E97" s="21"/>
      <c r="F97" s="21"/>
      <c r="G97" s="21"/>
      <c r="H97" s="21"/>
    </row>
    <row r="98" spans="1:8" ht="13.5" customHeight="1" x14ac:dyDescent="0.25">
      <c r="A98" s="193"/>
      <c r="B98" s="174"/>
      <c r="C98" s="226" t="s">
        <v>124</v>
      </c>
      <c r="D98" s="226"/>
      <c r="E98" s="226"/>
      <c r="F98" s="231" t="s">
        <v>124</v>
      </c>
      <c r="G98" s="174"/>
      <c r="H98" s="175"/>
    </row>
    <row r="99" spans="1:8" ht="13.5" customHeight="1" x14ac:dyDescent="0.25">
      <c r="A99" s="194"/>
      <c r="B99" s="195"/>
      <c r="C99" s="195" t="s">
        <v>120</v>
      </c>
      <c r="D99" s="195"/>
      <c r="E99" s="195"/>
      <c r="F99" s="195" t="s">
        <v>121</v>
      </c>
      <c r="G99" s="195"/>
      <c r="H99" s="201"/>
    </row>
    <row r="100" spans="1:8" ht="13.5" customHeight="1" x14ac:dyDescent="0.25">
      <c r="A100" s="196"/>
      <c r="B100" s="197"/>
      <c r="C100" s="78" t="s">
        <v>6</v>
      </c>
      <c r="D100" s="78" t="s">
        <v>7</v>
      </c>
      <c r="E100" s="78" t="s">
        <v>8</v>
      </c>
      <c r="F100" s="78" t="s">
        <v>6</v>
      </c>
      <c r="G100" s="78" t="s">
        <v>7</v>
      </c>
      <c r="H100" s="79" t="s">
        <v>8</v>
      </c>
    </row>
    <row r="101" spans="1:8" ht="13.5" customHeight="1" x14ac:dyDescent="0.25">
      <c r="A101" s="230" t="s">
        <v>89</v>
      </c>
      <c r="B101" s="19">
        <v>2007</v>
      </c>
      <c r="C101" s="66">
        <v>5.7</v>
      </c>
      <c r="D101" s="66">
        <v>24.31</v>
      </c>
      <c r="E101" s="66">
        <v>10.88</v>
      </c>
      <c r="F101" s="66">
        <v>5.7</v>
      </c>
      <c r="G101" s="66">
        <v>24.31</v>
      </c>
      <c r="H101" s="66">
        <v>10.88</v>
      </c>
    </row>
    <row r="102" spans="1:8" ht="13.5" customHeight="1" x14ac:dyDescent="0.25">
      <c r="A102" s="229"/>
      <c r="B102" s="70">
        <v>2008</v>
      </c>
      <c r="C102" s="67">
        <v>5.71</v>
      </c>
      <c r="D102" s="67">
        <v>24.67</v>
      </c>
      <c r="E102" s="67">
        <v>10.99</v>
      </c>
      <c r="F102" s="67">
        <v>5.71</v>
      </c>
      <c r="G102" s="67">
        <v>24.67</v>
      </c>
      <c r="H102" s="67">
        <v>10.99</v>
      </c>
    </row>
    <row r="103" spans="1:8" ht="13.5" customHeight="1" x14ac:dyDescent="0.25">
      <c r="A103" s="229"/>
      <c r="B103" s="70">
        <v>2009</v>
      </c>
      <c r="C103" s="67">
        <v>5.8</v>
      </c>
      <c r="D103" s="67">
        <v>25.28</v>
      </c>
      <c r="E103" s="67">
        <v>11.24</v>
      </c>
      <c r="F103" s="67">
        <v>5.8</v>
      </c>
      <c r="G103" s="67">
        <v>25.28</v>
      </c>
      <c r="H103" s="67">
        <v>11.24</v>
      </c>
    </row>
    <row r="104" spans="1:8" ht="13.5" customHeight="1" x14ac:dyDescent="0.25">
      <c r="A104" s="229"/>
      <c r="B104" s="70">
        <v>2010</v>
      </c>
      <c r="C104" s="67">
        <v>6.27</v>
      </c>
      <c r="D104" s="67">
        <v>27.92</v>
      </c>
      <c r="E104" s="67">
        <v>12.26</v>
      </c>
      <c r="F104" s="67">
        <v>6</v>
      </c>
      <c r="G104" s="67">
        <v>26.41</v>
      </c>
      <c r="H104" s="67">
        <v>11.65</v>
      </c>
    </row>
    <row r="105" spans="1:8" ht="13.5" customHeight="1" x14ac:dyDescent="0.25">
      <c r="A105" s="229"/>
      <c r="B105" s="70">
        <v>2011</v>
      </c>
      <c r="C105" s="67">
        <v>6.56</v>
      </c>
      <c r="D105" s="67">
        <v>28.29</v>
      </c>
      <c r="E105" s="67">
        <v>12.59</v>
      </c>
      <c r="F105" s="67">
        <v>5.89</v>
      </c>
      <c r="G105" s="67">
        <v>26.19</v>
      </c>
      <c r="H105" s="67">
        <v>11.52</v>
      </c>
    </row>
    <row r="106" spans="1:8" ht="13.5" customHeight="1" x14ac:dyDescent="0.25">
      <c r="A106" s="229"/>
      <c r="B106" s="70">
        <v>2012</v>
      </c>
      <c r="C106" s="67">
        <v>6.07</v>
      </c>
      <c r="D106" s="67">
        <v>27.62</v>
      </c>
      <c r="E106" s="67">
        <v>12.05</v>
      </c>
      <c r="F106" s="67">
        <v>5.53</v>
      </c>
      <c r="G106" s="67">
        <v>24.46</v>
      </c>
      <c r="H106" s="67">
        <v>10.78</v>
      </c>
    </row>
    <row r="107" spans="1:8" ht="13.5" customHeight="1" x14ac:dyDescent="0.25">
      <c r="A107" s="229"/>
      <c r="B107" s="70">
        <v>2013</v>
      </c>
      <c r="C107" s="67">
        <v>6.23</v>
      </c>
      <c r="D107" s="67">
        <v>28.38</v>
      </c>
      <c r="E107" s="67">
        <v>12.37</v>
      </c>
      <c r="F107" s="67">
        <v>5.51</v>
      </c>
      <c r="G107" s="67">
        <v>24.39</v>
      </c>
      <c r="H107" s="67">
        <v>10.74</v>
      </c>
    </row>
    <row r="108" spans="1:8" ht="13.5" customHeight="1" x14ac:dyDescent="0.25">
      <c r="A108" s="229"/>
      <c r="B108" s="70">
        <v>2014</v>
      </c>
      <c r="C108" s="67">
        <v>6.28</v>
      </c>
      <c r="D108" s="67">
        <v>28.41</v>
      </c>
      <c r="E108" s="67">
        <v>12.46</v>
      </c>
      <c r="F108" s="67">
        <v>5.59</v>
      </c>
      <c r="G108" s="67">
        <v>25.05</v>
      </c>
      <c r="H108" s="67">
        <v>11.03</v>
      </c>
    </row>
    <row r="109" spans="1:8" ht="13.5" customHeight="1" x14ac:dyDescent="0.25">
      <c r="A109" s="229"/>
      <c r="B109" s="70">
        <v>2015</v>
      </c>
      <c r="C109" s="67">
        <v>6.37</v>
      </c>
      <c r="D109" s="67">
        <v>28.58</v>
      </c>
      <c r="E109" s="67">
        <v>12.6</v>
      </c>
      <c r="F109" s="67">
        <v>5.49</v>
      </c>
      <c r="G109" s="67">
        <v>24.68</v>
      </c>
      <c r="H109" s="67">
        <v>10.87</v>
      </c>
    </row>
    <row r="110" spans="1:8" ht="13.5" customHeight="1" x14ac:dyDescent="0.25">
      <c r="A110" s="229"/>
      <c r="B110" s="70">
        <v>2016</v>
      </c>
      <c r="C110" s="67">
        <v>8.17</v>
      </c>
      <c r="D110" s="67">
        <v>30.95</v>
      </c>
      <c r="E110" s="67">
        <v>14.62</v>
      </c>
      <c r="F110" s="67">
        <v>7.08</v>
      </c>
      <c r="G110" s="67">
        <v>26.56</v>
      </c>
      <c r="H110" s="67">
        <v>12.6</v>
      </c>
    </row>
    <row r="111" spans="1:8" ht="13.5" customHeight="1" x14ac:dyDescent="0.25">
      <c r="A111" s="229"/>
      <c r="B111" s="70">
        <v>2017</v>
      </c>
      <c r="C111" s="67">
        <v>7.97</v>
      </c>
      <c r="D111" s="67">
        <v>30.7</v>
      </c>
      <c r="E111" s="67">
        <v>14.41</v>
      </c>
      <c r="F111" s="67">
        <v>6.85</v>
      </c>
      <c r="G111" s="67">
        <v>25.75</v>
      </c>
      <c r="H111" s="67">
        <v>12.2</v>
      </c>
    </row>
    <row r="112" spans="1:8" ht="13.5" customHeight="1" x14ac:dyDescent="0.25">
      <c r="A112" s="229"/>
      <c r="B112" s="70">
        <v>2018</v>
      </c>
      <c r="C112" s="67">
        <v>8.26</v>
      </c>
      <c r="D112" s="67">
        <v>31.01</v>
      </c>
      <c r="E112" s="67">
        <v>14.76</v>
      </c>
      <c r="F112" s="67">
        <v>7.03</v>
      </c>
      <c r="G112" s="67">
        <v>25.6</v>
      </c>
      <c r="H112" s="67">
        <v>12.34</v>
      </c>
    </row>
    <row r="113" spans="1:8" ht="13.5" customHeight="1" x14ac:dyDescent="0.25">
      <c r="A113" s="229"/>
      <c r="B113" s="70">
        <v>2019</v>
      </c>
      <c r="C113" s="67">
        <v>8.4600000000000009</v>
      </c>
      <c r="D113" s="67">
        <v>31.6</v>
      </c>
      <c r="E113" s="67">
        <v>15.12</v>
      </c>
      <c r="F113" s="67">
        <v>7.18</v>
      </c>
      <c r="G113" s="67">
        <v>25.79</v>
      </c>
      <c r="H113" s="67">
        <v>12.54</v>
      </c>
    </row>
    <row r="114" spans="1:8" ht="13.5" customHeight="1" x14ac:dyDescent="0.25">
      <c r="A114" s="228" t="s">
        <v>115</v>
      </c>
      <c r="B114" s="70">
        <v>2007</v>
      </c>
      <c r="C114" s="67">
        <v>6.58</v>
      </c>
      <c r="D114" s="67">
        <v>26.67</v>
      </c>
      <c r="E114" s="67">
        <v>12.3</v>
      </c>
      <c r="F114" s="67">
        <v>6.58</v>
      </c>
      <c r="G114" s="67">
        <v>26.67</v>
      </c>
      <c r="H114" s="67">
        <v>12.3</v>
      </c>
    </row>
    <row r="115" spans="1:8" ht="13.5" customHeight="1" x14ac:dyDescent="0.25">
      <c r="A115" s="229"/>
      <c r="B115" s="70">
        <v>2008</v>
      </c>
      <c r="C115" s="67">
        <v>6.6</v>
      </c>
      <c r="D115" s="67">
        <v>26.95</v>
      </c>
      <c r="E115" s="67">
        <v>12.38</v>
      </c>
      <c r="F115" s="67">
        <v>6.6</v>
      </c>
      <c r="G115" s="67">
        <v>26.95</v>
      </c>
      <c r="H115" s="67">
        <v>12.38</v>
      </c>
    </row>
    <row r="116" spans="1:8" ht="13.5" customHeight="1" x14ac:dyDescent="0.25">
      <c r="A116" s="229"/>
      <c r="B116" s="70">
        <v>2009</v>
      </c>
      <c r="C116" s="67">
        <v>6.56</v>
      </c>
      <c r="D116" s="67">
        <v>26.95</v>
      </c>
      <c r="E116" s="67">
        <v>12.35</v>
      </c>
      <c r="F116" s="67">
        <v>6.56</v>
      </c>
      <c r="G116" s="67">
        <v>26.95</v>
      </c>
      <c r="H116" s="67">
        <v>12.35</v>
      </c>
    </row>
    <row r="117" spans="1:8" ht="13.5" customHeight="1" x14ac:dyDescent="0.25">
      <c r="A117" s="229"/>
      <c r="B117" s="70">
        <v>2010</v>
      </c>
      <c r="C117" s="67">
        <v>7.29</v>
      </c>
      <c r="D117" s="67">
        <v>30.71</v>
      </c>
      <c r="E117" s="67">
        <v>13.86</v>
      </c>
      <c r="F117" s="67">
        <v>6.69</v>
      </c>
      <c r="G117" s="67">
        <v>28.07</v>
      </c>
      <c r="H117" s="67">
        <v>12.69</v>
      </c>
    </row>
    <row r="118" spans="1:8" ht="13.5" customHeight="1" x14ac:dyDescent="0.25">
      <c r="A118" s="229"/>
      <c r="B118" s="70">
        <v>2011</v>
      </c>
      <c r="C118" s="67">
        <v>7.17</v>
      </c>
      <c r="D118" s="67">
        <v>30.69</v>
      </c>
      <c r="E118" s="67">
        <v>13.75</v>
      </c>
      <c r="F118" s="67">
        <v>6.26</v>
      </c>
      <c r="G118" s="67">
        <v>26.97</v>
      </c>
      <c r="H118" s="67">
        <v>12.06</v>
      </c>
    </row>
    <row r="119" spans="1:8" ht="13.5" customHeight="1" x14ac:dyDescent="0.25">
      <c r="A119" s="229"/>
      <c r="B119" s="70">
        <v>2012</v>
      </c>
      <c r="C119" s="67">
        <v>7.07</v>
      </c>
      <c r="D119" s="67">
        <v>31.32</v>
      </c>
      <c r="E119" s="67">
        <v>13.85</v>
      </c>
      <c r="F119" s="67">
        <v>6.14</v>
      </c>
      <c r="G119" s="67">
        <v>26.93</v>
      </c>
      <c r="H119" s="67">
        <v>11.95</v>
      </c>
    </row>
    <row r="120" spans="1:8" ht="13.5" customHeight="1" x14ac:dyDescent="0.25">
      <c r="A120" s="229"/>
      <c r="B120" s="70">
        <v>2013</v>
      </c>
      <c r="C120" s="67">
        <v>6.95</v>
      </c>
      <c r="D120" s="67">
        <v>31.31</v>
      </c>
      <c r="E120" s="67">
        <v>13.73</v>
      </c>
      <c r="F120" s="67">
        <v>6.02</v>
      </c>
      <c r="G120" s="67">
        <v>26.59</v>
      </c>
      <c r="H120" s="67">
        <v>11.74</v>
      </c>
    </row>
    <row r="121" spans="1:8" ht="13.5" customHeight="1" x14ac:dyDescent="0.25">
      <c r="A121" s="229"/>
      <c r="B121" s="70">
        <v>2014</v>
      </c>
      <c r="C121" s="67">
        <v>6.97</v>
      </c>
      <c r="D121" s="67">
        <v>31.26</v>
      </c>
      <c r="E121" s="67">
        <v>13.74</v>
      </c>
      <c r="F121" s="67">
        <v>5.98</v>
      </c>
      <c r="G121" s="67">
        <v>26.26</v>
      </c>
      <c r="H121" s="67">
        <v>11.64</v>
      </c>
    </row>
    <row r="122" spans="1:8" ht="13.5" customHeight="1" x14ac:dyDescent="0.25">
      <c r="A122" s="229"/>
      <c r="B122" s="70">
        <v>2015</v>
      </c>
      <c r="C122" s="67">
        <v>8.06</v>
      </c>
      <c r="D122" s="67">
        <v>33.39</v>
      </c>
      <c r="E122" s="67">
        <v>15.12</v>
      </c>
      <c r="F122" s="67">
        <v>6.92</v>
      </c>
      <c r="G122" s="67">
        <v>27.7</v>
      </c>
      <c r="H122" s="67">
        <v>12.72</v>
      </c>
    </row>
    <row r="123" spans="1:8" ht="13.5" customHeight="1" x14ac:dyDescent="0.25">
      <c r="A123" s="229"/>
      <c r="B123" s="70">
        <v>2016</v>
      </c>
      <c r="C123" s="67">
        <v>8.85</v>
      </c>
      <c r="D123" s="67">
        <v>34.159999999999997</v>
      </c>
      <c r="E123" s="67">
        <v>15.93</v>
      </c>
      <c r="F123" s="67">
        <v>7.58</v>
      </c>
      <c r="G123" s="67">
        <v>28.02</v>
      </c>
      <c r="H123" s="67">
        <v>13.3</v>
      </c>
    </row>
    <row r="124" spans="1:8" ht="13.5" customHeight="1" x14ac:dyDescent="0.25">
      <c r="A124" s="229"/>
      <c r="B124" s="70">
        <v>2017</v>
      </c>
      <c r="C124" s="67">
        <v>9</v>
      </c>
      <c r="D124" s="67">
        <v>34.299999999999997</v>
      </c>
      <c r="E124" s="67">
        <v>16.09</v>
      </c>
      <c r="F124" s="67">
        <v>7.67</v>
      </c>
      <c r="G124" s="67">
        <v>27.75</v>
      </c>
      <c r="H124" s="67">
        <v>13.3</v>
      </c>
    </row>
    <row r="125" spans="1:8" ht="13.5" customHeight="1" x14ac:dyDescent="0.25">
      <c r="A125" s="229"/>
      <c r="B125" s="70">
        <v>2018</v>
      </c>
      <c r="C125" s="67">
        <v>9.25</v>
      </c>
      <c r="D125" s="67">
        <v>34.979999999999997</v>
      </c>
      <c r="E125" s="67">
        <v>16.48</v>
      </c>
      <c r="F125" s="67">
        <v>7.79</v>
      </c>
      <c r="G125" s="67">
        <v>27.87</v>
      </c>
      <c r="H125" s="67">
        <v>13.44</v>
      </c>
    </row>
    <row r="126" spans="1:8" ht="13.5" customHeight="1" x14ac:dyDescent="0.25">
      <c r="A126" s="229"/>
      <c r="B126" s="70">
        <v>2019</v>
      </c>
      <c r="C126" s="67">
        <v>9.8800000000000008</v>
      </c>
      <c r="D126" s="67">
        <v>35.270000000000003</v>
      </c>
      <c r="E126" s="67">
        <v>17.059999999999999</v>
      </c>
      <c r="F126" s="67">
        <v>8.2899999999999991</v>
      </c>
      <c r="G126" s="67">
        <v>27.77</v>
      </c>
      <c r="H126" s="67">
        <v>13.79</v>
      </c>
    </row>
    <row r="127" spans="1:8" ht="13.5" customHeight="1" x14ac:dyDescent="0.25">
      <c r="A127" s="9" t="s">
        <v>118</v>
      </c>
      <c r="B127" s="9"/>
      <c r="C127" s="9"/>
      <c r="D127" s="9"/>
      <c r="E127" s="9"/>
      <c r="F127" s="9"/>
      <c r="G127" s="9"/>
      <c r="H127" s="28" t="s">
        <v>156</v>
      </c>
    </row>
    <row r="128" spans="1:8" ht="13.5" customHeight="1" x14ac:dyDescent="0.25">
      <c r="A128" s="9" t="s">
        <v>125</v>
      </c>
      <c r="B128" s="9"/>
      <c r="C128" s="9"/>
      <c r="D128" s="9"/>
      <c r="E128" s="9"/>
      <c r="F128" s="9"/>
      <c r="G128" s="9"/>
      <c r="H128" s="9"/>
    </row>
    <row r="129" ht="13.5" customHeight="1" x14ac:dyDescent="0.25"/>
  </sheetData>
  <mergeCells count="18">
    <mergeCell ref="A2:A3"/>
    <mergeCell ref="A98:B100"/>
    <mergeCell ref="A66:A67"/>
    <mergeCell ref="B66:D66"/>
    <mergeCell ref="B2:D2"/>
    <mergeCell ref="A34:B36"/>
    <mergeCell ref="C34:E34"/>
    <mergeCell ref="C99:E99"/>
    <mergeCell ref="C98:E98"/>
    <mergeCell ref="F34:H34"/>
    <mergeCell ref="C35:E35"/>
    <mergeCell ref="F35:H35"/>
    <mergeCell ref="A114:A126"/>
    <mergeCell ref="A37:A49"/>
    <mergeCell ref="A50:A62"/>
    <mergeCell ref="F98:H98"/>
    <mergeCell ref="F99:H99"/>
    <mergeCell ref="A101:A113"/>
  </mergeCells>
  <printOptions horizontalCentered="1"/>
  <pageMargins left="0.59055118110236227" right="0.39370078740157483" top="0.98425196850393704" bottom="0.59055118110236227" header="0.31496062992125984" footer="0.31496062992125984"/>
  <pageSetup paperSize="9" scale="89" fitToHeight="2" orientation="portrait" r:id="rId1"/>
  <headerFooter>
    <oddHeader>&amp;R&amp;G</oddHeader>
    <oddFooter>&amp;L&amp;8&amp;F-&amp;A&amp;R&amp;8&amp;P/&amp;N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7"/>
  <sheetViews>
    <sheetView zoomScaleNormal="100" zoomScalePageLayoutView="90" workbookViewId="0">
      <selection activeCell="D29" sqref="D29"/>
    </sheetView>
  </sheetViews>
  <sheetFormatPr baseColWidth="10" defaultColWidth="11.453125" defaultRowHeight="12" customHeight="1" x14ac:dyDescent="0.25"/>
  <cols>
    <col min="1" max="1" width="8.7265625" style="1" bestFit="1" customWidth="1"/>
    <col min="2" max="2" width="6.7265625" style="1" bestFit="1" customWidth="1"/>
    <col min="3" max="4" width="18.7265625" style="1" bestFit="1" customWidth="1"/>
    <col min="5" max="6" width="21.7265625" style="1" bestFit="1" customWidth="1"/>
    <col min="7" max="16384" width="11.453125" style="1"/>
  </cols>
  <sheetData>
    <row r="1" spans="1:29" ht="20.149999999999999" customHeight="1" x14ac:dyDescent="0.25">
      <c r="A1" s="22" t="s">
        <v>170</v>
      </c>
      <c r="B1" s="21"/>
      <c r="C1" s="21"/>
      <c r="D1" s="21"/>
      <c r="E1" s="21"/>
      <c r="F1" s="21"/>
    </row>
    <row r="2" spans="1:29" s="23" customFormat="1" ht="30.75" customHeight="1" x14ac:dyDescent="0.25">
      <c r="A2" s="233"/>
      <c r="B2" s="234"/>
      <c r="C2" s="206" t="s">
        <v>126</v>
      </c>
      <c r="D2" s="206" t="s">
        <v>127</v>
      </c>
      <c r="E2" s="206" t="s">
        <v>128</v>
      </c>
      <c r="F2" s="207"/>
    </row>
    <row r="3" spans="1:29" s="23" customFormat="1" ht="28.5" customHeight="1" x14ac:dyDescent="0.25">
      <c r="A3" s="235"/>
      <c r="B3" s="236"/>
      <c r="C3" s="236"/>
      <c r="D3" s="236"/>
      <c r="E3" s="81" t="s">
        <v>171</v>
      </c>
      <c r="F3" s="82" t="s">
        <v>182</v>
      </c>
    </row>
    <row r="4" spans="1:29" ht="13.9" customHeight="1" x14ac:dyDescent="0.25">
      <c r="A4" s="237" t="s">
        <v>41</v>
      </c>
      <c r="B4" s="19" t="s">
        <v>42</v>
      </c>
      <c r="C4" s="83">
        <v>338</v>
      </c>
      <c r="D4" s="83">
        <v>224</v>
      </c>
      <c r="E4" s="84">
        <v>66.3</v>
      </c>
      <c r="F4" s="84">
        <v>59.6</v>
      </c>
    </row>
    <row r="5" spans="1:29" ht="13.9" customHeight="1" x14ac:dyDescent="0.25">
      <c r="A5" s="229"/>
      <c r="B5" s="70" t="s">
        <v>43</v>
      </c>
      <c r="C5" s="85">
        <v>717</v>
      </c>
      <c r="D5" s="85">
        <v>298</v>
      </c>
      <c r="E5" s="86">
        <v>41.6</v>
      </c>
      <c r="F5" s="86">
        <v>37.4</v>
      </c>
    </row>
    <row r="6" spans="1:29" ht="13.9" customHeight="1" x14ac:dyDescent="0.25">
      <c r="A6" s="229"/>
      <c r="B6" s="70" t="s">
        <v>44</v>
      </c>
      <c r="C6" s="85">
        <v>1185</v>
      </c>
      <c r="D6" s="85">
        <v>521</v>
      </c>
      <c r="E6" s="86">
        <v>44</v>
      </c>
      <c r="F6" s="86">
        <v>39.6</v>
      </c>
    </row>
    <row r="7" spans="1:29" ht="13.9" customHeight="1" x14ac:dyDescent="0.25">
      <c r="A7" s="229"/>
      <c r="B7" s="70" t="s">
        <v>45</v>
      </c>
      <c r="C7" s="85">
        <v>827</v>
      </c>
      <c r="D7" s="85">
        <v>611</v>
      </c>
      <c r="E7" s="86">
        <v>73.900000000000006</v>
      </c>
      <c r="F7" s="86">
        <v>66.5</v>
      </c>
    </row>
    <row r="8" spans="1:29" ht="13.9" customHeight="1" x14ac:dyDescent="0.25">
      <c r="A8" s="229"/>
      <c r="B8" s="70" t="s">
        <v>46</v>
      </c>
      <c r="C8" s="85">
        <v>1074</v>
      </c>
      <c r="D8" s="85">
        <v>717</v>
      </c>
      <c r="E8" s="86">
        <v>66.8</v>
      </c>
      <c r="F8" s="86">
        <v>60.1</v>
      </c>
    </row>
    <row r="9" spans="1:29" ht="13.9" customHeight="1" x14ac:dyDescent="0.25">
      <c r="A9" s="229"/>
      <c r="B9" s="70" t="s">
        <v>47</v>
      </c>
      <c r="C9" s="85">
        <v>1044</v>
      </c>
      <c r="D9" s="85">
        <v>668</v>
      </c>
      <c r="E9" s="86">
        <v>64</v>
      </c>
      <c r="F9" s="86">
        <v>57.6</v>
      </c>
    </row>
    <row r="10" spans="1:29" ht="13.9" customHeight="1" x14ac:dyDescent="0.25">
      <c r="A10" s="232" t="s">
        <v>48</v>
      </c>
      <c r="B10" s="70" t="s">
        <v>42</v>
      </c>
      <c r="C10" s="85">
        <v>778</v>
      </c>
      <c r="D10" s="85">
        <v>215</v>
      </c>
      <c r="E10" s="86">
        <v>27.6</v>
      </c>
      <c r="F10" s="86">
        <v>24.9</v>
      </c>
    </row>
    <row r="11" spans="1:29" ht="13.9" customHeight="1" x14ac:dyDescent="0.25">
      <c r="A11" s="229"/>
      <c r="B11" s="70" t="s">
        <v>43</v>
      </c>
      <c r="C11" s="85">
        <v>941</v>
      </c>
      <c r="D11" s="85">
        <v>404</v>
      </c>
      <c r="E11" s="86">
        <v>42.9</v>
      </c>
      <c r="F11" s="86">
        <v>38.6</v>
      </c>
    </row>
    <row r="12" spans="1:29" ht="13.9" customHeight="1" x14ac:dyDescent="0.25">
      <c r="A12" s="229"/>
      <c r="B12" s="70" t="s">
        <v>44</v>
      </c>
      <c r="C12" s="85">
        <v>1678</v>
      </c>
      <c r="D12" s="85">
        <v>764</v>
      </c>
      <c r="E12" s="86">
        <v>45.5</v>
      </c>
      <c r="F12" s="86">
        <v>41</v>
      </c>
    </row>
    <row r="13" spans="1:29" ht="13.9" customHeight="1" x14ac:dyDescent="0.25">
      <c r="A13" s="229"/>
      <c r="B13" s="70" t="s">
        <v>45</v>
      </c>
      <c r="C13" s="85">
        <v>2252</v>
      </c>
      <c r="D13" s="85">
        <v>1350</v>
      </c>
      <c r="E13" s="86">
        <v>59.9</v>
      </c>
      <c r="F13" s="86">
        <v>53.9</v>
      </c>
    </row>
    <row r="14" spans="1:29" ht="13.9" customHeight="1" x14ac:dyDescent="0.25">
      <c r="A14" s="229"/>
      <c r="B14" s="70" t="s">
        <v>46</v>
      </c>
      <c r="C14" s="85">
        <v>3191</v>
      </c>
      <c r="D14" s="85">
        <v>2061</v>
      </c>
      <c r="E14" s="86">
        <v>64.599999999999994</v>
      </c>
      <c r="F14" s="86">
        <v>58.1</v>
      </c>
    </row>
    <row r="15" spans="1:29" ht="13.9" customHeight="1" x14ac:dyDescent="0.25">
      <c r="A15" s="229"/>
      <c r="B15" s="70" t="s">
        <v>47</v>
      </c>
      <c r="C15" s="85">
        <v>4263</v>
      </c>
      <c r="D15" s="85">
        <v>2731</v>
      </c>
      <c r="E15" s="86">
        <v>64.099999999999994</v>
      </c>
      <c r="F15" s="86">
        <v>57.7</v>
      </c>
    </row>
    <row r="16" spans="1:29" ht="12" customHeight="1" x14ac:dyDescent="0.25">
      <c r="A16" s="9" t="s">
        <v>59</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row>
    <row r="17" spans="1:29" ht="13.9" customHeight="1" x14ac:dyDescent="0.25">
      <c r="A17" s="9" t="s">
        <v>155</v>
      </c>
      <c r="B17" s="9"/>
      <c r="C17" s="9"/>
      <c r="D17" s="9"/>
      <c r="E17" s="9"/>
      <c r="F17" s="28" t="s">
        <v>156</v>
      </c>
      <c r="G17" s="7"/>
      <c r="H17" s="7"/>
      <c r="I17" s="7"/>
      <c r="J17" s="7"/>
      <c r="K17" s="7"/>
      <c r="L17" s="7"/>
      <c r="M17" s="7"/>
      <c r="N17" s="7"/>
      <c r="O17" s="7"/>
      <c r="P17" s="7"/>
      <c r="Q17" s="7"/>
      <c r="R17" s="7"/>
      <c r="S17" s="7"/>
      <c r="T17" s="7"/>
      <c r="U17" s="7"/>
      <c r="V17" s="7"/>
      <c r="W17" s="7"/>
      <c r="X17" s="7"/>
      <c r="Y17" s="7"/>
      <c r="Z17" s="7"/>
      <c r="AA17" s="7"/>
      <c r="AB17" s="7"/>
      <c r="AC17" s="7"/>
    </row>
  </sheetData>
  <mergeCells count="6">
    <mergeCell ref="A10:A15"/>
    <mergeCell ref="A2:B3"/>
    <mergeCell ref="C2:C3"/>
    <mergeCell ref="D2:D3"/>
    <mergeCell ref="E2:F2"/>
    <mergeCell ref="A4:A9"/>
  </mergeCells>
  <printOptions horizontalCentered="1"/>
  <pageMargins left="0.59055118110236227" right="0.39370078740157483" top="0.98425196850393704" bottom="0.59055118110236227" header="0.31496062992125984" footer="0.31496062992125984"/>
  <pageSetup paperSize="9" orientation="portrait" r:id="rId1"/>
  <headerFooter>
    <oddHeader>&amp;R&amp;G</oddHeader>
    <oddFooter>&amp;L&amp;8&amp;F-&amp;A&amp;R&amp;8&amp;P/&amp;N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02"/>
  <sheetViews>
    <sheetView zoomScaleNormal="100" zoomScalePageLayoutView="90" workbookViewId="0"/>
  </sheetViews>
  <sheetFormatPr baseColWidth="10" defaultColWidth="11.453125" defaultRowHeight="12" customHeight="1" x14ac:dyDescent="0.25"/>
  <cols>
    <col min="1" max="1" width="13.7265625" style="1" bestFit="1" customWidth="1"/>
    <col min="2" max="2" width="32" style="1" customWidth="1"/>
    <col min="3" max="3" width="14.81640625" style="1" customWidth="1"/>
    <col min="4" max="4" width="18.7265625" style="1" bestFit="1" customWidth="1"/>
    <col min="5" max="5" width="6.7265625" style="1" bestFit="1" customWidth="1"/>
    <col min="6" max="6" width="9.7265625" style="1" customWidth="1"/>
    <col min="7" max="7" width="6.7265625" style="1" bestFit="1" customWidth="1"/>
    <col min="8" max="8" width="9.7265625" style="1" customWidth="1"/>
    <col min="9" max="9" width="6.7265625" style="1" bestFit="1" customWidth="1"/>
    <col min="10" max="10" width="9.7265625" style="1" customWidth="1"/>
    <col min="11" max="11" width="6.7265625" style="1" bestFit="1" customWidth="1"/>
    <col min="12" max="12" width="9.7265625" style="1" customWidth="1"/>
    <col min="13" max="13" width="6.7265625" style="1" bestFit="1" customWidth="1"/>
    <col min="14" max="14" width="9.7265625" style="1" customWidth="1"/>
    <col min="15" max="15" width="6.7265625" style="1" bestFit="1" customWidth="1"/>
    <col min="16" max="16" width="24.26953125" style="1" customWidth="1"/>
    <col min="17" max="16384" width="11.453125" style="1"/>
  </cols>
  <sheetData>
    <row r="1" spans="1:15" ht="20.149999999999999" customHeight="1" x14ac:dyDescent="0.25">
      <c r="A1" s="22" t="s">
        <v>173</v>
      </c>
      <c r="B1" s="21"/>
      <c r="C1" s="21"/>
      <c r="D1" s="21"/>
      <c r="E1" s="21"/>
      <c r="F1" s="21"/>
      <c r="G1" s="21"/>
      <c r="H1" s="21"/>
      <c r="I1" s="21"/>
      <c r="J1" s="21"/>
      <c r="K1" s="21"/>
      <c r="L1" s="21"/>
      <c r="M1" s="21"/>
      <c r="N1" s="21"/>
      <c r="O1" s="21"/>
    </row>
    <row r="2" spans="1:15" ht="18" customHeight="1" x14ac:dyDescent="0.25">
      <c r="A2" s="60" t="s">
        <v>139</v>
      </c>
    </row>
    <row r="3" spans="1:15" ht="13.9" customHeight="1" x14ac:dyDescent="0.25">
      <c r="A3" s="212"/>
      <c r="B3" s="212"/>
      <c r="C3" s="212"/>
      <c r="D3" s="174">
        <v>2019</v>
      </c>
      <c r="E3" s="174"/>
      <c r="F3" s="174">
        <v>2020</v>
      </c>
      <c r="G3" s="174"/>
      <c r="H3" s="174">
        <v>2025</v>
      </c>
      <c r="I3" s="174"/>
      <c r="J3" s="174">
        <v>2030</v>
      </c>
      <c r="K3" s="174"/>
      <c r="L3" s="174">
        <v>2035</v>
      </c>
      <c r="M3" s="174"/>
      <c r="N3" s="174">
        <v>2040</v>
      </c>
      <c r="O3" s="175"/>
    </row>
    <row r="4" spans="1:15" ht="28.9" customHeight="1" x14ac:dyDescent="0.25">
      <c r="A4" s="212"/>
      <c r="B4" s="212"/>
      <c r="C4" s="212"/>
      <c r="D4" s="32" t="s">
        <v>127</v>
      </c>
      <c r="E4" s="102" t="s">
        <v>2</v>
      </c>
      <c r="F4" s="102" t="s">
        <v>3</v>
      </c>
      <c r="G4" s="102" t="s">
        <v>2</v>
      </c>
      <c r="H4" s="102" t="s">
        <v>3</v>
      </c>
      <c r="I4" s="102" t="s">
        <v>2</v>
      </c>
      <c r="J4" s="102" t="s">
        <v>3</v>
      </c>
      <c r="K4" s="102" t="s">
        <v>2</v>
      </c>
      <c r="L4" s="102" t="s">
        <v>3</v>
      </c>
      <c r="M4" s="102" t="s">
        <v>2</v>
      </c>
      <c r="N4" s="102" t="s">
        <v>3</v>
      </c>
      <c r="O4" s="16" t="s">
        <v>2</v>
      </c>
    </row>
    <row r="5" spans="1:15" ht="13.9" customHeight="1" x14ac:dyDescent="0.25">
      <c r="A5" s="176" t="s">
        <v>4</v>
      </c>
      <c r="B5" s="239" t="s">
        <v>174</v>
      </c>
      <c r="C5" s="6" t="s">
        <v>51</v>
      </c>
      <c r="D5" s="103">
        <v>254</v>
      </c>
      <c r="E5" s="5">
        <v>100</v>
      </c>
      <c r="F5" s="103">
        <v>264</v>
      </c>
      <c r="G5" s="5">
        <f>F5/D5*100</f>
        <v>103.93700787401573</v>
      </c>
      <c r="H5" s="103">
        <v>321</v>
      </c>
      <c r="I5" s="5">
        <f>H5/D5*100</f>
        <v>126.37795275590551</v>
      </c>
      <c r="J5" s="103">
        <v>376</v>
      </c>
      <c r="K5" s="5">
        <f>J5/D5*100</f>
        <v>148.03149606299212</v>
      </c>
      <c r="L5" s="103">
        <v>453</v>
      </c>
      <c r="M5" s="5">
        <f>L5/D5*100</f>
        <v>178.34645669291339</v>
      </c>
      <c r="N5" s="103">
        <v>515</v>
      </c>
      <c r="O5" s="5">
        <f>N5/D5*100</f>
        <v>202.75590551181102</v>
      </c>
    </row>
    <row r="6" spans="1:15" ht="13.9" customHeight="1" x14ac:dyDescent="0.25">
      <c r="A6" s="177"/>
      <c r="B6" s="177"/>
      <c r="C6" s="6" t="s">
        <v>52</v>
      </c>
      <c r="D6" s="103">
        <v>254</v>
      </c>
      <c r="E6" s="5">
        <v>100</v>
      </c>
      <c r="F6" s="103">
        <v>268</v>
      </c>
      <c r="G6" s="5">
        <f t="shared" ref="G6:G69" si="0">F6/D6*100</f>
        <v>105.51181102362204</v>
      </c>
      <c r="H6" s="103">
        <v>349</v>
      </c>
      <c r="I6" s="5">
        <f t="shared" ref="I6:I69" si="1">H6/D6*100</f>
        <v>137.4015748031496</v>
      </c>
      <c r="J6" s="103">
        <v>431</v>
      </c>
      <c r="K6" s="5">
        <f t="shared" ref="K6:K69" si="2">J6/D6*100</f>
        <v>169.68503937007875</v>
      </c>
      <c r="L6" s="103">
        <v>528</v>
      </c>
      <c r="M6" s="5">
        <f t="shared" ref="M6:M69" si="3">L6/D6*100</f>
        <v>207.87401574803147</v>
      </c>
      <c r="N6" s="103">
        <v>614</v>
      </c>
      <c r="O6" s="5">
        <f t="shared" ref="O6:O69" si="4">N6/D6*100</f>
        <v>241.73228346456693</v>
      </c>
    </row>
    <row r="7" spans="1:15" ht="13.9" customHeight="1" x14ac:dyDescent="0.25">
      <c r="A7" s="177"/>
      <c r="B7" s="177"/>
      <c r="C7" s="6" t="s">
        <v>53</v>
      </c>
      <c r="D7" s="103">
        <v>254</v>
      </c>
      <c r="E7" s="5">
        <v>100</v>
      </c>
      <c r="F7" s="103">
        <v>263</v>
      </c>
      <c r="G7" s="5">
        <f t="shared" si="0"/>
        <v>103.54330708661416</v>
      </c>
      <c r="H7" s="103">
        <v>316</v>
      </c>
      <c r="I7" s="5">
        <f t="shared" si="1"/>
        <v>124.40944881889764</v>
      </c>
      <c r="J7" s="103">
        <v>366</v>
      </c>
      <c r="K7" s="5">
        <f t="shared" si="2"/>
        <v>144.09448818897638</v>
      </c>
      <c r="L7" s="103">
        <v>442</v>
      </c>
      <c r="M7" s="5">
        <f t="shared" si="3"/>
        <v>174.01574803149606</v>
      </c>
      <c r="N7" s="103">
        <v>504</v>
      </c>
      <c r="O7" s="5">
        <f t="shared" si="4"/>
        <v>198.42519685039372</v>
      </c>
    </row>
    <row r="8" spans="1:15" ht="13.9" customHeight="1" x14ac:dyDescent="0.25">
      <c r="A8" s="177"/>
      <c r="B8" s="238" t="s">
        <v>177</v>
      </c>
      <c r="C8" s="87" t="s">
        <v>51</v>
      </c>
      <c r="D8" s="103">
        <v>254</v>
      </c>
      <c r="E8" s="88">
        <v>100</v>
      </c>
      <c r="F8" s="103">
        <v>262</v>
      </c>
      <c r="G8" s="88">
        <f t="shared" si="0"/>
        <v>103.14960629921259</v>
      </c>
      <c r="H8" s="103">
        <v>306</v>
      </c>
      <c r="I8" s="88">
        <f t="shared" si="1"/>
        <v>120.4724409448819</v>
      </c>
      <c r="J8" s="103">
        <v>348</v>
      </c>
      <c r="K8" s="88">
        <f t="shared" si="2"/>
        <v>137.00787401574803</v>
      </c>
      <c r="L8" s="103">
        <v>403</v>
      </c>
      <c r="M8" s="88">
        <f t="shared" si="3"/>
        <v>158.66141732283467</v>
      </c>
      <c r="N8" s="103">
        <v>463</v>
      </c>
      <c r="O8" s="88">
        <f t="shared" si="4"/>
        <v>182.28346456692915</v>
      </c>
    </row>
    <row r="9" spans="1:15" ht="13.9" customHeight="1" x14ac:dyDescent="0.25">
      <c r="A9" s="177"/>
      <c r="B9" s="177"/>
      <c r="C9" s="6" t="s">
        <v>52</v>
      </c>
      <c r="D9" s="103">
        <v>254</v>
      </c>
      <c r="E9" s="5">
        <v>100</v>
      </c>
      <c r="F9" s="103">
        <v>266</v>
      </c>
      <c r="G9" s="5">
        <f t="shared" si="0"/>
        <v>104.72440944881889</v>
      </c>
      <c r="H9" s="103">
        <v>333</v>
      </c>
      <c r="I9" s="5">
        <f t="shared" si="1"/>
        <v>131.10236220472439</v>
      </c>
      <c r="J9" s="103">
        <v>399</v>
      </c>
      <c r="K9" s="5">
        <f t="shared" si="2"/>
        <v>157.08661417322836</v>
      </c>
      <c r="L9" s="103">
        <v>469</v>
      </c>
      <c r="M9" s="5">
        <f t="shared" si="3"/>
        <v>184.64566929133858</v>
      </c>
      <c r="N9" s="103">
        <v>552</v>
      </c>
      <c r="O9" s="5">
        <f t="shared" si="4"/>
        <v>217.3228346456693</v>
      </c>
    </row>
    <row r="10" spans="1:15" ht="13.9" customHeight="1" x14ac:dyDescent="0.25">
      <c r="A10" s="177"/>
      <c r="B10" s="179"/>
      <c r="C10" s="89" t="s">
        <v>53</v>
      </c>
      <c r="D10" s="103">
        <v>254</v>
      </c>
      <c r="E10" s="51">
        <v>100</v>
      </c>
      <c r="F10" s="103">
        <v>261</v>
      </c>
      <c r="G10" s="51">
        <f t="shared" si="0"/>
        <v>102.75590551181102</v>
      </c>
      <c r="H10" s="103">
        <v>301</v>
      </c>
      <c r="I10" s="51">
        <f t="shared" si="1"/>
        <v>118.503937007874</v>
      </c>
      <c r="J10" s="103">
        <v>338</v>
      </c>
      <c r="K10" s="51">
        <f t="shared" si="2"/>
        <v>133.0708661417323</v>
      </c>
      <c r="L10" s="103">
        <v>392</v>
      </c>
      <c r="M10" s="51">
        <f t="shared" si="3"/>
        <v>154.3307086614173</v>
      </c>
      <c r="N10" s="103">
        <v>454</v>
      </c>
      <c r="O10" s="51">
        <f t="shared" si="4"/>
        <v>178.74015748031496</v>
      </c>
    </row>
    <row r="11" spans="1:15" ht="13.9" customHeight="1" x14ac:dyDescent="0.25">
      <c r="A11" s="177"/>
      <c r="B11" s="239" t="s">
        <v>175</v>
      </c>
      <c r="C11" s="6" t="s">
        <v>51</v>
      </c>
      <c r="D11" s="103">
        <v>319</v>
      </c>
      <c r="E11" s="5">
        <v>100</v>
      </c>
      <c r="F11" s="103">
        <v>332</v>
      </c>
      <c r="G11" s="5">
        <f t="shared" si="0"/>
        <v>104.07523510971788</v>
      </c>
      <c r="H11" s="103">
        <v>407</v>
      </c>
      <c r="I11" s="5">
        <f t="shared" si="1"/>
        <v>127.58620689655173</v>
      </c>
      <c r="J11" s="103">
        <v>479</v>
      </c>
      <c r="K11" s="5">
        <f t="shared" si="2"/>
        <v>150.15673981191222</v>
      </c>
      <c r="L11" s="103">
        <v>583</v>
      </c>
      <c r="M11" s="5">
        <f t="shared" si="3"/>
        <v>182.75862068965517</v>
      </c>
      <c r="N11" s="103">
        <v>664</v>
      </c>
      <c r="O11" s="5">
        <f t="shared" si="4"/>
        <v>208.15047021943576</v>
      </c>
    </row>
    <row r="12" spans="1:15" ht="13.9" customHeight="1" x14ac:dyDescent="0.25">
      <c r="A12" s="177"/>
      <c r="B12" s="177"/>
      <c r="C12" s="6" t="s">
        <v>52</v>
      </c>
      <c r="D12" s="103">
        <v>319</v>
      </c>
      <c r="E12" s="5">
        <v>100</v>
      </c>
      <c r="F12" s="103">
        <v>337</v>
      </c>
      <c r="G12" s="5">
        <f t="shared" si="0"/>
        <v>105.64263322884014</v>
      </c>
      <c r="H12" s="103">
        <v>442</v>
      </c>
      <c r="I12" s="5">
        <f t="shared" si="1"/>
        <v>138.5579937304075</v>
      </c>
      <c r="J12" s="103">
        <v>549</v>
      </c>
      <c r="K12" s="5">
        <f t="shared" si="2"/>
        <v>172.10031347962382</v>
      </c>
      <c r="L12" s="103">
        <v>677</v>
      </c>
      <c r="M12" s="5">
        <f t="shared" si="3"/>
        <v>212.22570532915358</v>
      </c>
      <c r="N12" s="103">
        <v>790</v>
      </c>
      <c r="O12" s="5">
        <f t="shared" si="4"/>
        <v>247.6489028213166</v>
      </c>
    </row>
    <row r="13" spans="1:15" ht="13.9" customHeight="1" x14ac:dyDescent="0.25">
      <c r="A13" s="177"/>
      <c r="B13" s="177"/>
      <c r="C13" s="6" t="s">
        <v>53</v>
      </c>
      <c r="D13" s="103">
        <v>319</v>
      </c>
      <c r="E13" s="5">
        <v>100</v>
      </c>
      <c r="F13" s="103">
        <v>331</v>
      </c>
      <c r="G13" s="5">
        <f t="shared" si="0"/>
        <v>103.76175548589342</v>
      </c>
      <c r="H13" s="103">
        <v>401</v>
      </c>
      <c r="I13" s="5">
        <f t="shared" si="1"/>
        <v>125.70532915360502</v>
      </c>
      <c r="J13" s="103">
        <v>467</v>
      </c>
      <c r="K13" s="5">
        <f t="shared" si="2"/>
        <v>146.3949843260188</v>
      </c>
      <c r="L13" s="103">
        <v>569</v>
      </c>
      <c r="M13" s="5">
        <f t="shared" si="3"/>
        <v>178.36990595611286</v>
      </c>
      <c r="N13" s="103">
        <v>652</v>
      </c>
      <c r="O13" s="5">
        <f t="shared" si="4"/>
        <v>204.38871473354232</v>
      </c>
    </row>
    <row r="14" spans="1:15" ht="13.9" customHeight="1" x14ac:dyDescent="0.25">
      <c r="A14" s="177"/>
      <c r="B14" s="238" t="s">
        <v>189</v>
      </c>
      <c r="C14" s="87" t="s">
        <v>51</v>
      </c>
      <c r="D14" s="103">
        <v>65</v>
      </c>
      <c r="E14" s="88">
        <v>100</v>
      </c>
      <c r="F14" s="103">
        <v>66</v>
      </c>
      <c r="G14" s="88">
        <f t="shared" si="0"/>
        <v>101.53846153846153</v>
      </c>
      <c r="H14" s="103">
        <v>69</v>
      </c>
      <c r="I14" s="88">
        <f t="shared" si="1"/>
        <v>106.15384615384616</v>
      </c>
      <c r="J14" s="103">
        <v>72</v>
      </c>
      <c r="K14" s="88">
        <f t="shared" si="2"/>
        <v>110.76923076923077</v>
      </c>
      <c r="L14" s="103">
        <v>75</v>
      </c>
      <c r="M14" s="88">
        <f t="shared" si="3"/>
        <v>115.38461538461537</v>
      </c>
      <c r="N14" s="103">
        <v>72</v>
      </c>
      <c r="O14" s="88">
        <f t="shared" si="4"/>
        <v>110.76923076923077</v>
      </c>
    </row>
    <row r="15" spans="1:15" ht="13.9" customHeight="1" x14ac:dyDescent="0.25">
      <c r="A15" s="177"/>
      <c r="B15" s="177"/>
      <c r="C15" s="6" t="s">
        <v>52</v>
      </c>
      <c r="D15" s="103">
        <v>65</v>
      </c>
      <c r="E15" s="5">
        <v>100</v>
      </c>
      <c r="F15" s="103">
        <v>67</v>
      </c>
      <c r="G15" s="5">
        <f t="shared" si="0"/>
        <v>103.07692307692307</v>
      </c>
      <c r="H15" s="103">
        <v>75</v>
      </c>
      <c r="I15" s="5">
        <f t="shared" si="1"/>
        <v>115.38461538461537</v>
      </c>
      <c r="J15" s="103">
        <v>82</v>
      </c>
      <c r="K15" s="5">
        <f t="shared" si="2"/>
        <v>126.15384615384615</v>
      </c>
      <c r="L15" s="103">
        <v>86</v>
      </c>
      <c r="M15" s="5">
        <f t="shared" si="3"/>
        <v>132.30769230769229</v>
      </c>
      <c r="N15" s="103">
        <v>85</v>
      </c>
      <c r="O15" s="5">
        <f t="shared" si="4"/>
        <v>130.76923076923077</v>
      </c>
    </row>
    <row r="16" spans="1:15" ht="13.9" customHeight="1" x14ac:dyDescent="0.25">
      <c r="A16" s="177"/>
      <c r="B16" s="179"/>
      <c r="C16" s="89" t="s">
        <v>53</v>
      </c>
      <c r="D16" s="103">
        <v>65</v>
      </c>
      <c r="E16" s="51">
        <v>100</v>
      </c>
      <c r="F16" s="103">
        <v>66</v>
      </c>
      <c r="G16" s="51">
        <f t="shared" si="0"/>
        <v>101.53846153846153</v>
      </c>
      <c r="H16" s="103">
        <v>68</v>
      </c>
      <c r="I16" s="51">
        <f t="shared" si="1"/>
        <v>104.61538461538463</v>
      </c>
      <c r="J16" s="103">
        <v>70</v>
      </c>
      <c r="K16" s="51">
        <f t="shared" si="2"/>
        <v>107.69230769230769</v>
      </c>
      <c r="L16" s="103">
        <v>73</v>
      </c>
      <c r="M16" s="51">
        <f t="shared" si="3"/>
        <v>112.30769230769231</v>
      </c>
      <c r="N16" s="103">
        <v>71</v>
      </c>
      <c r="O16" s="51">
        <f t="shared" si="4"/>
        <v>109.23076923076923</v>
      </c>
    </row>
    <row r="17" spans="1:16" ht="13.9" customHeight="1" x14ac:dyDescent="0.25">
      <c r="A17" s="177"/>
      <c r="B17" s="239" t="s">
        <v>176</v>
      </c>
      <c r="C17" s="6" t="s">
        <v>51</v>
      </c>
      <c r="D17" s="103">
        <v>319</v>
      </c>
      <c r="E17" s="5">
        <v>100</v>
      </c>
      <c r="F17" s="103">
        <v>327</v>
      </c>
      <c r="G17" s="5">
        <f t="shared" si="0"/>
        <v>102.50783699059561</v>
      </c>
      <c r="H17" s="103">
        <v>371</v>
      </c>
      <c r="I17" s="5">
        <f t="shared" si="1"/>
        <v>116.30094043887146</v>
      </c>
      <c r="J17" s="103">
        <v>411</v>
      </c>
      <c r="K17" s="5">
        <f t="shared" si="2"/>
        <v>128.84012539184951</v>
      </c>
      <c r="L17" s="103">
        <v>464</v>
      </c>
      <c r="M17" s="5">
        <f t="shared" si="3"/>
        <v>145.45454545454547</v>
      </c>
      <c r="N17" s="103">
        <v>514</v>
      </c>
      <c r="O17" s="5">
        <f t="shared" si="4"/>
        <v>161.12852664576803</v>
      </c>
      <c r="P17" s="1" t="s">
        <v>179</v>
      </c>
    </row>
    <row r="18" spans="1:16" ht="13.9" customHeight="1" x14ac:dyDescent="0.25">
      <c r="A18" s="177"/>
      <c r="B18" s="177"/>
      <c r="C18" s="6" t="s">
        <v>52</v>
      </c>
      <c r="D18" s="103">
        <v>319</v>
      </c>
      <c r="E18" s="5">
        <v>100</v>
      </c>
      <c r="F18" s="103">
        <v>332</v>
      </c>
      <c r="G18" s="5">
        <f t="shared" si="0"/>
        <v>104.07523510971788</v>
      </c>
      <c r="H18" s="103">
        <v>403</v>
      </c>
      <c r="I18" s="5">
        <f t="shared" si="1"/>
        <v>126.33228840125392</v>
      </c>
      <c r="J18" s="103">
        <v>471</v>
      </c>
      <c r="K18" s="5">
        <f t="shared" si="2"/>
        <v>147.64890282131663</v>
      </c>
      <c r="L18" s="103">
        <v>540</v>
      </c>
      <c r="M18" s="5">
        <f t="shared" si="3"/>
        <v>169.27899686520377</v>
      </c>
      <c r="N18" s="103">
        <v>612</v>
      </c>
      <c r="O18" s="5">
        <f t="shared" si="4"/>
        <v>191.84952978056427</v>
      </c>
      <c r="P18" s="1" t="s">
        <v>179</v>
      </c>
    </row>
    <row r="19" spans="1:16" ht="13.9" customHeight="1" x14ac:dyDescent="0.25">
      <c r="A19" s="177"/>
      <c r="B19" s="177"/>
      <c r="C19" s="6" t="s">
        <v>53</v>
      </c>
      <c r="D19" s="103">
        <v>319</v>
      </c>
      <c r="E19" s="5">
        <v>100</v>
      </c>
      <c r="F19" s="103">
        <v>326</v>
      </c>
      <c r="G19" s="5">
        <f t="shared" si="0"/>
        <v>102.19435736677116</v>
      </c>
      <c r="H19" s="103">
        <v>366</v>
      </c>
      <c r="I19" s="5">
        <f t="shared" si="1"/>
        <v>114.73354231974922</v>
      </c>
      <c r="J19" s="103">
        <v>400</v>
      </c>
      <c r="K19" s="5">
        <f t="shared" si="2"/>
        <v>125.39184952978057</v>
      </c>
      <c r="L19" s="103">
        <v>453</v>
      </c>
      <c r="M19" s="5">
        <f t="shared" si="3"/>
        <v>142.00626959247649</v>
      </c>
      <c r="N19" s="103">
        <v>504</v>
      </c>
      <c r="O19" s="5">
        <f t="shared" si="4"/>
        <v>157.99373040752351</v>
      </c>
      <c r="P19" s="1" t="s">
        <v>179</v>
      </c>
    </row>
    <row r="20" spans="1:16" ht="13.9" customHeight="1" x14ac:dyDescent="0.25">
      <c r="A20" s="178" t="s">
        <v>9</v>
      </c>
      <c r="B20" s="238" t="s">
        <v>174</v>
      </c>
      <c r="C20" s="87" t="s">
        <v>51</v>
      </c>
      <c r="D20" s="103">
        <v>196</v>
      </c>
      <c r="E20" s="88">
        <v>100</v>
      </c>
      <c r="F20" s="103">
        <v>202</v>
      </c>
      <c r="G20" s="88">
        <f t="shared" si="0"/>
        <v>103.0612244897959</v>
      </c>
      <c r="H20" s="103">
        <v>237</v>
      </c>
      <c r="I20" s="88">
        <f t="shared" si="1"/>
        <v>120.91836734693877</v>
      </c>
      <c r="J20" s="103">
        <v>269</v>
      </c>
      <c r="K20" s="88">
        <f t="shared" si="2"/>
        <v>137.24489795918367</v>
      </c>
      <c r="L20" s="103">
        <v>313</v>
      </c>
      <c r="M20" s="88">
        <f t="shared" si="3"/>
        <v>159.69387755102039</v>
      </c>
      <c r="N20" s="103">
        <v>355</v>
      </c>
      <c r="O20" s="88">
        <f t="shared" si="4"/>
        <v>181.12244897959184</v>
      </c>
    </row>
    <row r="21" spans="1:16" ht="13.9" customHeight="1" x14ac:dyDescent="0.25">
      <c r="A21" s="177"/>
      <c r="B21" s="177"/>
      <c r="C21" s="6" t="s">
        <v>52</v>
      </c>
      <c r="D21" s="103">
        <v>196</v>
      </c>
      <c r="E21" s="5">
        <v>100</v>
      </c>
      <c r="F21" s="103">
        <v>205</v>
      </c>
      <c r="G21" s="5">
        <f t="shared" si="0"/>
        <v>104.59183673469387</v>
      </c>
      <c r="H21" s="103">
        <v>257</v>
      </c>
      <c r="I21" s="5">
        <f t="shared" si="1"/>
        <v>131.12244897959184</v>
      </c>
      <c r="J21" s="103">
        <v>308</v>
      </c>
      <c r="K21" s="5">
        <f t="shared" si="2"/>
        <v>157.14285714285714</v>
      </c>
      <c r="L21" s="103">
        <v>366</v>
      </c>
      <c r="M21" s="5">
        <f t="shared" si="3"/>
        <v>186.73469387755102</v>
      </c>
      <c r="N21" s="103">
        <v>423</v>
      </c>
      <c r="O21" s="5">
        <f t="shared" si="4"/>
        <v>215.81632653061226</v>
      </c>
    </row>
    <row r="22" spans="1:16" ht="13.9" customHeight="1" x14ac:dyDescent="0.25">
      <c r="A22" s="177"/>
      <c r="B22" s="177"/>
      <c r="C22" s="6" t="s">
        <v>53</v>
      </c>
      <c r="D22" s="103">
        <v>196</v>
      </c>
      <c r="E22" s="5">
        <v>100</v>
      </c>
      <c r="F22" s="103">
        <v>202</v>
      </c>
      <c r="G22" s="5">
        <f t="shared" si="0"/>
        <v>103.0612244897959</v>
      </c>
      <c r="H22" s="103">
        <v>233</v>
      </c>
      <c r="I22" s="5">
        <f t="shared" si="1"/>
        <v>118.87755102040816</v>
      </c>
      <c r="J22" s="103">
        <v>261</v>
      </c>
      <c r="K22" s="5">
        <f t="shared" si="2"/>
        <v>133.16326530612247</v>
      </c>
      <c r="L22" s="103">
        <v>305</v>
      </c>
      <c r="M22" s="5">
        <f t="shared" si="3"/>
        <v>155.61224489795919</v>
      </c>
      <c r="N22" s="103">
        <v>347</v>
      </c>
      <c r="O22" s="5">
        <f t="shared" si="4"/>
        <v>177.0408163265306</v>
      </c>
    </row>
    <row r="23" spans="1:16" ht="13.9" customHeight="1" x14ac:dyDescent="0.25">
      <c r="A23" s="177"/>
      <c r="B23" s="238" t="s">
        <v>177</v>
      </c>
      <c r="C23" s="87" t="s">
        <v>51</v>
      </c>
      <c r="D23" s="103">
        <v>196</v>
      </c>
      <c r="E23" s="88">
        <v>100</v>
      </c>
      <c r="F23" s="103">
        <v>201</v>
      </c>
      <c r="G23" s="88">
        <f t="shared" si="0"/>
        <v>102.55102040816327</v>
      </c>
      <c r="H23" s="103">
        <v>226</v>
      </c>
      <c r="I23" s="88">
        <f t="shared" si="1"/>
        <v>115.30612244897959</v>
      </c>
      <c r="J23" s="103">
        <v>248</v>
      </c>
      <c r="K23" s="88">
        <f t="shared" si="2"/>
        <v>126.53061224489797</v>
      </c>
      <c r="L23" s="103">
        <v>278</v>
      </c>
      <c r="M23" s="88">
        <f t="shared" si="3"/>
        <v>141.83673469387753</v>
      </c>
      <c r="N23" s="103">
        <v>320</v>
      </c>
      <c r="O23" s="88">
        <f t="shared" si="4"/>
        <v>163.26530612244898</v>
      </c>
    </row>
    <row r="24" spans="1:16" ht="13.9" customHeight="1" x14ac:dyDescent="0.25">
      <c r="A24" s="177"/>
      <c r="B24" s="177"/>
      <c r="C24" s="6" t="s">
        <v>52</v>
      </c>
      <c r="D24" s="103">
        <v>196</v>
      </c>
      <c r="E24" s="5">
        <v>100</v>
      </c>
      <c r="F24" s="103">
        <v>203</v>
      </c>
      <c r="G24" s="5">
        <f t="shared" si="0"/>
        <v>103.57142857142858</v>
      </c>
      <c r="H24" s="103">
        <v>245</v>
      </c>
      <c r="I24" s="5">
        <f t="shared" si="1"/>
        <v>125</v>
      </c>
      <c r="J24" s="103">
        <v>285</v>
      </c>
      <c r="K24" s="5">
        <f t="shared" si="2"/>
        <v>145.40816326530611</v>
      </c>
      <c r="L24" s="103">
        <v>325</v>
      </c>
      <c r="M24" s="5">
        <f t="shared" si="3"/>
        <v>165.81632653061226</v>
      </c>
      <c r="N24" s="103">
        <v>381</v>
      </c>
      <c r="O24" s="5">
        <f t="shared" si="4"/>
        <v>194.38775510204081</v>
      </c>
    </row>
    <row r="25" spans="1:16" ht="13.9" customHeight="1" x14ac:dyDescent="0.25">
      <c r="A25" s="177"/>
      <c r="B25" s="179"/>
      <c r="C25" s="89" t="s">
        <v>53</v>
      </c>
      <c r="D25" s="103">
        <v>196</v>
      </c>
      <c r="E25" s="51">
        <v>100</v>
      </c>
      <c r="F25" s="103">
        <v>200</v>
      </c>
      <c r="G25" s="51">
        <f t="shared" si="0"/>
        <v>102.04081632653062</v>
      </c>
      <c r="H25" s="103">
        <v>222</v>
      </c>
      <c r="I25" s="51">
        <f t="shared" si="1"/>
        <v>113.26530612244898</v>
      </c>
      <c r="J25" s="103">
        <v>241</v>
      </c>
      <c r="K25" s="51">
        <f t="shared" si="2"/>
        <v>122.95918367346938</v>
      </c>
      <c r="L25" s="103">
        <v>271</v>
      </c>
      <c r="M25" s="51">
        <f t="shared" si="3"/>
        <v>138.26530612244898</v>
      </c>
      <c r="N25" s="103">
        <v>313</v>
      </c>
      <c r="O25" s="51">
        <f t="shared" si="4"/>
        <v>159.69387755102039</v>
      </c>
    </row>
    <row r="26" spans="1:16" ht="13.9" customHeight="1" x14ac:dyDescent="0.25">
      <c r="A26" s="177"/>
      <c r="B26" s="239" t="s">
        <v>175</v>
      </c>
      <c r="C26" s="6" t="s">
        <v>51</v>
      </c>
      <c r="D26" s="103">
        <v>262</v>
      </c>
      <c r="E26" s="5">
        <v>100</v>
      </c>
      <c r="F26" s="103">
        <v>271</v>
      </c>
      <c r="G26" s="5">
        <f t="shared" si="0"/>
        <v>103.43511450381679</v>
      </c>
      <c r="H26" s="103">
        <v>319</v>
      </c>
      <c r="I26" s="5">
        <f t="shared" si="1"/>
        <v>121.7557251908397</v>
      </c>
      <c r="J26" s="103">
        <v>363</v>
      </c>
      <c r="K26" s="5">
        <f t="shared" si="2"/>
        <v>138.54961832061068</v>
      </c>
      <c r="L26" s="103">
        <v>426</v>
      </c>
      <c r="M26" s="5">
        <f t="shared" si="3"/>
        <v>162.59541984732823</v>
      </c>
      <c r="N26" s="103">
        <v>484</v>
      </c>
      <c r="O26" s="5">
        <f t="shared" si="4"/>
        <v>184.73282442748092</v>
      </c>
    </row>
    <row r="27" spans="1:16" ht="13.9" customHeight="1" x14ac:dyDescent="0.25">
      <c r="A27" s="177"/>
      <c r="B27" s="177"/>
      <c r="C27" s="6" t="s">
        <v>52</v>
      </c>
      <c r="D27" s="103">
        <v>262</v>
      </c>
      <c r="E27" s="5">
        <v>100</v>
      </c>
      <c r="F27" s="103">
        <v>274</v>
      </c>
      <c r="G27" s="5">
        <f t="shared" si="0"/>
        <v>104.58015267175573</v>
      </c>
      <c r="H27" s="103">
        <v>346</v>
      </c>
      <c r="I27" s="5">
        <f t="shared" si="1"/>
        <v>132.06106870229007</v>
      </c>
      <c r="J27" s="103">
        <v>417</v>
      </c>
      <c r="K27" s="5">
        <f t="shared" si="2"/>
        <v>159.16030534351145</v>
      </c>
      <c r="L27" s="103">
        <v>497</v>
      </c>
      <c r="M27" s="5">
        <f t="shared" si="3"/>
        <v>189.69465648854961</v>
      </c>
      <c r="N27" s="103">
        <v>575</v>
      </c>
      <c r="O27" s="5">
        <f t="shared" si="4"/>
        <v>219.46564885496181</v>
      </c>
    </row>
    <row r="28" spans="1:16" ht="13.9" customHeight="1" x14ac:dyDescent="0.25">
      <c r="A28" s="177"/>
      <c r="B28" s="177"/>
      <c r="C28" s="6" t="s">
        <v>53</v>
      </c>
      <c r="D28" s="103">
        <v>262</v>
      </c>
      <c r="E28" s="5">
        <v>100</v>
      </c>
      <c r="F28" s="103">
        <v>270</v>
      </c>
      <c r="G28" s="5">
        <f t="shared" si="0"/>
        <v>103.05343511450383</v>
      </c>
      <c r="H28" s="103">
        <v>314</v>
      </c>
      <c r="I28" s="5">
        <f t="shared" si="1"/>
        <v>119.84732824427482</v>
      </c>
      <c r="J28" s="103">
        <v>353</v>
      </c>
      <c r="K28" s="5">
        <f t="shared" si="2"/>
        <v>134.73282442748092</v>
      </c>
      <c r="L28" s="103">
        <v>416</v>
      </c>
      <c r="M28" s="5">
        <f t="shared" si="3"/>
        <v>158.77862595419847</v>
      </c>
      <c r="N28" s="103">
        <v>475</v>
      </c>
      <c r="O28" s="5">
        <f t="shared" si="4"/>
        <v>181.29770992366412</v>
      </c>
    </row>
    <row r="29" spans="1:16" ht="13.9" customHeight="1" x14ac:dyDescent="0.25">
      <c r="A29" s="177"/>
      <c r="B29" s="238" t="s">
        <v>189</v>
      </c>
      <c r="C29" s="87" t="s">
        <v>51</v>
      </c>
      <c r="D29" s="103">
        <v>66</v>
      </c>
      <c r="E29" s="88">
        <v>100</v>
      </c>
      <c r="F29" s="103">
        <v>66</v>
      </c>
      <c r="G29" s="88">
        <f t="shared" si="0"/>
        <v>100</v>
      </c>
      <c r="H29" s="103">
        <v>66</v>
      </c>
      <c r="I29" s="88">
        <f t="shared" si="1"/>
        <v>100</v>
      </c>
      <c r="J29" s="103">
        <v>66</v>
      </c>
      <c r="K29" s="88">
        <f t="shared" si="2"/>
        <v>100</v>
      </c>
      <c r="L29" s="103">
        <v>67</v>
      </c>
      <c r="M29" s="88">
        <f t="shared" si="3"/>
        <v>101.51515151515152</v>
      </c>
      <c r="N29" s="103">
        <v>64</v>
      </c>
      <c r="O29" s="88">
        <f t="shared" si="4"/>
        <v>96.969696969696969</v>
      </c>
    </row>
    <row r="30" spans="1:16" ht="13.9" customHeight="1" x14ac:dyDescent="0.25">
      <c r="A30" s="177"/>
      <c r="B30" s="177"/>
      <c r="C30" s="6" t="s">
        <v>52</v>
      </c>
      <c r="D30" s="103">
        <v>66</v>
      </c>
      <c r="E30" s="5">
        <v>100</v>
      </c>
      <c r="F30" s="103">
        <v>67</v>
      </c>
      <c r="G30" s="5">
        <f t="shared" si="0"/>
        <v>101.51515151515152</v>
      </c>
      <c r="H30" s="103">
        <v>72</v>
      </c>
      <c r="I30" s="5">
        <f t="shared" si="1"/>
        <v>109.09090909090908</v>
      </c>
      <c r="J30" s="103">
        <v>76</v>
      </c>
      <c r="K30" s="5">
        <f t="shared" si="2"/>
        <v>115.15151515151516</v>
      </c>
      <c r="L30" s="103">
        <v>77</v>
      </c>
      <c r="M30" s="5">
        <f t="shared" si="3"/>
        <v>116.66666666666667</v>
      </c>
      <c r="N30" s="103">
        <v>75</v>
      </c>
      <c r="O30" s="5">
        <f t="shared" si="4"/>
        <v>113.63636363636364</v>
      </c>
    </row>
    <row r="31" spans="1:16" ht="13.9" customHeight="1" x14ac:dyDescent="0.25">
      <c r="A31" s="177"/>
      <c r="B31" s="179"/>
      <c r="C31" s="89" t="s">
        <v>53</v>
      </c>
      <c r="D31" s="103">
        <v>66</v>
      </c>
      <c r="E31" s="51">
        <v>100</v>
      </c>
      <c r="F31" s="103">
        <v>66</v>
      </c>
      <c r="G31" s="51">
        <f t="shared" si="0"/>
        <v>100</v>
      </c>
      <c r="H31" s="103">
        <v>65</v>
      </c>
      <c r="I31" s="51">
        <f t="shared" si="1"/>
        <v>98.484848484848484</v>
      </c>
      <c r="J31" s="103">
        <v>65</v>
      </c>
      <c r="K31" s="51">
        <f t="shared" si="2"/>
        <v>98.484848484848484</v>
      </c>
      <c r="L31" s="103">
        <v>65</v>
      </c>
      <c r="M31" s="51">
        <f t="shared" si="3"/>
        <v>98.484848484848484</v>
      </c>
      <c r="N31" s="103">
        <v>63</v>
      </c>
      <c r="O31" s="51">
        <f t="shared" si="4"/>
        <v>95.454545454545453</v>
      </c>
    </row>
    <row r="32" spans="1:16" ht="13.9" customHeight="1" x14ac:dyDescent="0.25">
      <c r="A32" s="177"/>
      <c r="B32" s="239" t="s">
        <v>176</v>
      </c>
      <c r="C32" s="6" t="s">
        <v>51</v>
      </c>
      <c r="D32" s="103">
        <v>262</v>
      </c>
      <c r="E32" s="5">
        <v>100</v>
      </c>
      <c r="F32" s="103">
        <v>267</v>
      </c>
      <c r="G32" s="5">
        <f t="shared" si="0"/>
        <v>101.90839694656488</v>
      </c>
      <c r="H32" s="103">
        <v>290</v>
      </c>
      <c r="I32" s="5">
        <f t="shared" si="1"/>
        <v>110.68702290076335</v>
      </c>
      <c r="J32" s="103">
        <v>311</v>
      </c>
      <c r="K32" s="5">
        <f t="shared" si="2"/>
        <v>118.70229007633588</v>
      </c>
      <c r="L32" s="103">
        <v>340</v>
      </c>
      <c r="M32" s="5">
        <f t="shared" si="3"/>
        <v>129.7709923664122</v>
      </c>
      <c r="N32" s="103">
        <v>375</v>
      </c>
      <c r="O32" s="5">
        <f t="shared" si="4"/>
        <v>143.12977099236642</v>
      </c>
    </row>
    <row r="33" spans="1:15" ht="13.9" customHeight="1" x14ac:dyDescent="0.25">
      <c r="A33" s="177"/>
      <c r="B33" s="177"/>
      <c r="C33" s="6" t="s">
        <v>52</v>
      </c>
      <c r="D33" s="103">
        <v>262</v>
      </c>
      <c r="E33" s="5">
        <v>100</v>
      </c>
      <c r="F33" s="103">
        <v>270</v>
      </c>
      <c r="G33" s="5">
        <f t="shared" si="0"/>
        <v>103.05343511450383</v>
      </c>
      <c r="H33" s="103">
        <v>316</v>
      </c>
      <c r="I33" s="5">
        <f t="shared" si="1"/>
        <v>120.61068702290076</v>
      </c>
      <c r="J33" s="103">
        <v>357</v>
      </c>
      <c r="K33" s="5">
        <f t="shared" si="2"/>
        <v>136.25954198473283</v>
      </c>
      <c r="L33" s="103">
        <v>396</v>
      </c>
      <c r="M33" s="5">
        <f t="shared" si="3"/>
        <v>151.14503816793894</v>
      </c>
      <c r="N33" s="103">
        <v>446</v>
      </c>
      <c r="O33" s="5">
        <f t="shared" si="4"/>
        <v>170.2290076335878</v>
      </c>
    </row>
    <row r="34" spans="1:15" ht="13.9" customHeight="1" x14ac:dyDescent="0.25">
      <c r="A34" s="179"/>
      <c r="B34" s="179"/>
      <c r="C34" s="89" t="s">
        <v>53</v>
      </c>
      <c r="D34" s="103">
        <v>262</v>
      </c>
      <c r="E34" s="51">
        <v>100</v>
      </c>
      <c r="F34" s="103">
        <v>266</v>
      </c>
      <c r="G34" s="51">
        <f t="shared" si="0"/>
        <v>101.52671755725191</v>
      </c>
      <c r="H34" s="103">
        <v>286</v>
      </c>
      <c r="I34" s="51">
        <f t="shared" si="1"/>
        <v>109.16030534351144</v>
      </c>
      <c r="J34" s="103">
        <v>303</v>
      </c>
      <c r="K34" s="51">
        <f t="shared" si="2"/>
        <v>115.64885496183206</v>
      </c>
      <c r="L34" s="103">
        <v>331</v>
      </c>
      <c r="M34" s="51">
        <f t="shared" si="3"/>
        <v>126.33587786259541</v>
      </c>
      <c r="N34" s="103">
        <v>368</v>
      </c>
      <c r="O34" s="51">
        <f t="shared" si="4"/>
        <v>140.45801526717557</v>
      </c>
    </row>
    <row r="35" spans="1:15" ht="13.9" customHeight="1" x14ac:dyDescent="0.25">
      <c r="A35" s="176" t="s">
        <v>10</v>
      </c>
      <c r="B35" s="239" t="s">
        <v>174</v>
      </c>
      <c r="C35" s="6" t="s">
        <v>51</v>
      </c>
      <c r="D35" s="103">
        <v>837</v>
      </c>
      <c r="E35" s="5">
        <v>100</v>
      </c>
      <c r="F35" s="103">
        <v>863</v>
      </c>
      <c r="G35" s="5">
        <f t="shared" si="0"/>
        <v>103.10633213859019</v>
      </c>
      <c r="H35" s="103">
        <v>1005</v>
      </c>
      <c r="I35" s="5">
        <f t="shared" si="1"/>
        <v>120.07168458781361</v>
      </c>
      <c r="J35" s="103">
        <v>1135</v>
      </c>
      <c r="K35" s="5">
        <f t="shared" si="2"/>
        <v>135.60334528076464</v>
      </c>
      <c r="L35" s="103">
        <v>1307</v>
      </c>
      <c r="M35" s="5">
        <f t="shared" si="3"/>
        <v>156.15292712066906</v>
      </c>
      <c r="N35" s="103">
        <v>1452</v>
      </c>
      <c r="O35" s="5">
        <f t="shared" si="4"/>
        <v>173.47670250896056</v>
      </c>
    </row>
    <row r="36" spans="1:15" ht="13.9" customHeight="1" x14ac:dyDescent="0.25">
      <c r="A36" s="177"/>
      <c r="B36" s="177"/>
      <c r="C36" s="6" t="s">
        <v>52</v>
      </c>
      <c r="D36" s="103">
        <v>837</v>
      </c>
      <c r="E36" s="5">
        <v>100</v>
      </c>
      <c r="F36" s="103">
        <v>875</v>
      </c>
      <c r="G36" s="5">
        <f t="shared" si="0"/>
        <v>104.54002389486261</v>
      </c>
      <c r="H36" s="103">
        <v>1087</v>
      </c>
      <c r="I36" s="5">
        <f t="shared" si="1"/>
        <v>129.86857825567503</v>
      </c>
      <c r="J36" s="103">
        <v>1294</v>
      </c>
      <c r="K36" s="5">
        <f t="shared" si="2"/>
        <v>154.59976105137397</v>
      </c>
      <c r="L36" s="103">
        <v>1522</v>
      </c>
      <c r="M36" s="5">
        <f t="shared" si="3"/>
        <v>181.83990442054957</v>
      </c>
      <c r="N36" s="103">
        <v>1735</v>
      </c>
      <c r="O36" s="5">
        <f t="shared" si="4"/>
        <v>207.2879330943847</v>
      </c>
    </row>
    <row r="37" spans="1:15" ht="13.9" customHeight="1" x14ac:dyDescent="0.25">
      <c r="A37" s="177"/>
      <c r="B37" s="177"/>
      <c r="C37" s="6" t="s">
        <v>53</v>
      </c>
      <c r="D37" s="103">
        <v>837</v>
      </c>
      <c r="E37" s="5">
        <v>100</v>
      </c>
      <c r="F37" s="103">
        <v>861</v>
      </c>
      <c r="G37" s="5">
        <f t="shared" si="0"/>
        <v>102.86738351254481</v>
      </c>
      <c r="H37" s="103">
        <v>989</v>
      </c>
      <c r="I37" s="5">
        <f t="shared" si="1"/>
        <v>118.16009557945041</v>
      </c>
      <c r="J37" s="103">
        <v>1104</v>
      </c>
      <c r="K37" s="5">
        <f t="shared" si="2"/>
        <v>131.89964157706095</v>
      </c>
      <c r="L37" s="103">
        <v>1275</v>
      </c>
      <c r="M37" s="5">
        <f t="shared" si="3"/>
        <v>152.32974910394265</v>
      </c>
      <c r="N37" s="103">
        <v>1421</v>
      </c>
      <c r="O37" s="5">
        <f t="shared" si="4"/>
        <v>169.77299880525686</v>
      </c>
    </row>
    <row r="38" spans="1:15" ht="13.9" customHeight="1" x14ac:dyDescent="0.25">
      <c r="A38" s="177"/>
      <c r="B38" s="238" t="s">
        <v>177</v>
      </c>
      <c r="C38" s="87" t="s">
        <v>51</v>
      </c>
      <c r="D38" s="103">
        <v>837</v>
      </c>
      <c r="E38" s="88">
        <v>100</v>
      </c>
      <c r="F38" s="103">
        <v>856</v>
      </c>
      <c r="G38" s="88">
        <f t="shared" si="0"/>
        <v>102.2700119474313</v>
      </c>
      <c r="H38" s="103">
        <v>958</v>
      </c>
      <c r="I38" s="88">
        <f t="shared" si="1"/>
        <v>114.45639187574672</v>
      </c>
      <c r="J38" s="103">
        <v>1049</v>
      </c>
      <c r="K38" s="88">
        <f t="shared" si="2"/>
        <v>125.32855436081243</v>
      </c>
      <c r="L38" s="103">
        <v>1161</v>
      </c>
      <c r="M38" s="88">
        <f t="shared" si="3"/>
        <v>138.70967741935485</v>
      </c>
      <c r="N38" s="103">
        <v>1307</v>
      </c>
      <c r="O38" s="88">
        <f t="shared" si="4"/>
        <v>156.15292712066906</v>
      </c>
    </row>
    <row r="39" spans="1:15" ht="13.9" customHeight="1" x14ac:dyDescent="0.25">
      <c r="A39" s="177"/>
      <c r="B39" s="177"/>
      <c r="C39" s="6" t="s">
        <v>52</v>
      </c>
      <c r="D39" s="103">
        <v>837</v>
      </c>
      <c r="E39" s="5">
        <v>100</v>
      </c>
      <c r="F39" s="103">
        <v>868</v>
      </c>
      <c r="G39" s="5">
        <f t="shared" si="0"/>
        <v>103.7037037037037</v>
      </c>
      <c r="H39" s="103">
        <v>1037</v>
      </c>
      <c r="I39" s="5">
        <f t="shared" si="1"/>
        <v>123.89486260454004</v>
      </c>
      <c r="J39" s="103">
        <v>1196</v>
      </c>
      <c r="K39" s="5">
        <f t="shared" si="2"/>
        <v>142.89127837514934</v>
      </c>
      <c r="L39" s="103">
        <v>1352</v>
      </c>
      <c r="M39" s="5">
        <f t="shared" si="3"/>
        <v>161.52927120669057</v>
      </c>
      <c r="N39" s="103">
        <v>1562</v>
      </c>
      <c r="O39" s="5">
        <f t="shared" si="4"/>
        <v>186.61887694145759</v>
      </c>
    </row>
    <row r="40" spans="1:15" ht="13.9" customHeight="1" x14ac:dyDescent="0.25">
      <c r="A40" s="177"/>
      <c r="B40" s="179"/>
      <c r="C40" s="89" t="s">
        <v>53</v>
      </c>
      <c r="D40" s="103">
        <v>837</v>
      </c>
      <c r="E40" s="51">
        <v>100</v>
      </c>
      <c r="F40" s="103">
        <v>854</v>
      </c>
      <c r="G40" s="51">
        <f t="shared" si="0"/>
        <v>102.0310633213859</v>
      </c>
      <c r="H40" s="103">
        <v>943</v>
      </c>
      <c r="I40" s="51">
        <f t="shared" si="1"/>
        <v>112.66427718040622</v>
      </c>
      <c r="J40" s="103">
        <v>1020</v>
      </c>
      <c r="K40" s="51">
        <f t="shared" si="2"/>
        <v>121.86379928315412</v>
      </c>
      <c r="L40" s="103">
        <v>1132</v>
      </c>
      <c r="M40" s="51">
        <f t="shared" si="3"/>
        <v>135.24492234169654</v>
      </c>
      <c r="N40" s="103">
        <v>1279</v>
      </c>
      <c r="O40" s="51">
        <f t="shared" si="4"/>
        <v>152.80764635603344</v>
      </c>
    </row>
    <row r="41" spans="1:15" ht="13.9" customHeight="1" x14ac:dyDescent="0.25">
      <c r="A41" s="177"/>
      <c r="B41" s="239" t="s">
        <v>175</v>
      </c>
      <c r="C41" s="6" t="s">
        <v>51</v>
      </c>
      <c r="D41" s="103">
        <v>1124</v>
      </c>
      <c r="E41" s="5">
        <v>100</v>
      </c>
      <c r="F41" s="103">
        <v>1160</v>
      </c>
      <c r="G41" s="5">
        <f t="shared" si="0"/>
        <v>103.20284697508897</v>
      </c>
      <c r="H41" s="103">
        <v>1359</v>
      </c>
      <c r="I41" s="5">
        <f t="shared" si="1"/>
        <v>120.90747330960853</v>
      </c>
      <c r="J41" s="103">
        <v>1543</v>
      </c>
      <c r="K41" s="5">
        <f t="shared" si="2"/>
        <v>137.27758007117438</v>
      </c>
      <c r="L41" s="103">
        <v>1788</v>
      </c>
      <c r="M41" s="5">
        <f t="shared" si="3"/>
        <v>159.07473309608542</v>
      </c>
      <c r="N41" s="103">
        <v>1991</v>
      </c>
      <c r="O41" s="5">
        <f t="shared" si="4"/>
        <v>177.13523131672596</v>
      </c>
    </row>
    <row r="42" spans="1:15" ht="13.9" customHeight="1" x14ac:dyDescent="0.25">
      <c r="A42" s="177"/>
      <c r="B42" s="177"/>
      <c r="C42" s="6" t="s">
        <v>52</v>
      </c>
      <c r="D42" s="103">
        <v>1124</v>
      </c>
      <c r="E42" s="5">
        <v>100</v>
      </c>
      <c r="F42" s="103">
        <v>1175</v>
      </c>
      <c r="G42" s="5">
        <f t="shared" si="0"/>
        <v>104.53736654804271</v>
      </c>
      <c r="H42" s="103">
        <v>1470</v>
      </c>
      <c r="I42" s="5">
        <f t="shared" si="1"/>
        <v>130.78291814946618</v>
      </c>
      <c r="J42" s="103">
        <v>1758</v>
      </c>
      <c r="K42" s="5">
        <f t="shared" si="2"/>
        <v>156.40569395017795</v>
      </c>
      <c r="L42" s="103">
        <v>2077</v>
      </c>
      <c r="M42" s="5">
        <f t="shared" si="3"/>
        <v>184.78647686832741</v>
      </c>
      <c r="N42" s="103">
        <v>2373</v>
      </c>
      <c r="O42" s="5">
        <f t="shared" si="4"/>
        <v>211.12099644128114</v>
      </c>
    </row>
    <row r="43" spans="1:15" ht="13.9" customHeight="1" x14ac:dyDescent="0.25">
      <c r="A43" s="177"/>
      <c r="B43" s="177"/>
      <c r="C43" s="6" t="s">
        <v>53</v>
      </c>
      <c r="D43" s="103">
        <v>1124</v>
      </c>
      <c r="E43" s="5">
        <v>100</v>
      </c>
      <c r="F43" s="103">
        <v>1157</v>
      </c>
      <c r="G43" s="5">
        <f t="shared" si="0"/>
        <v>102.93594306049823</v>
      </c>
      <c r="H43" s="103">
        <v>1339</v>
      </c>
      <c r="I43" s="5">
        <f t="shared" si="1"/>
        <v>119.12811387900355</v>
      </c>
      <c r="J43" s="103">
        <v>1505</v>
      </c>
      <c r="K43" s="5">
        <f t="shared" si="2"/>
        <v>133.89679715302492</v>
      </c>
      <c r="L43" s="103">
        <v>1748</v>
      </c>
      <c r="M43" s="5">
        <f t="shared" si="3"/>
        <v>155.51601423487546</v>
      </c>
      <c r="N43" s="103">
        <v>1953</v>
      </c>
      <c r="O43" s="5">
        <f t="shared" si="4"/>
        <v>173.75444839857653</v>
      </c>
    </row>
    <row r="44" spans="1:15" ht="13.9" customHeight="1" x14ac:dyDescent="0.25">
      <c r="A44" s="177"/>
      <c r="B44" s="238" t="s">
        <v>189</v>
      </c>
      <c r="C44" s="87" t="s">
        <v>51</v>
      </c>
      <c r="D44" s="103">
        <v>287</v>
      </c>
      <c r="E44" s="88">
        <v>100</v>
      </c>
      <c r="F44" s="103">
        <v>287</v>
      </c>
      <c r="G44" s="88">
        <f t="shared" si="0"/>
        <v>100</v>
      </c>
      <c r="H44" s="103">
        <v>287</v>
      </c>
      <c r="I44" s="88">
        <f t="shared" si="1"/>
        <v>100</v>
      </c>
      <c r="J44" s="103">
        <v>287</v>
      </c>
      <c r="K44" s="88">
        <f t="shared" si="2"/>
        <v>100</v>
      </c>
      <c r="L44" s="103">
        <v>283</v>
      </c>
      <c r="M44" s="88">
        <f t="shared" si="3"/>
        <v>98.606271777003485</v>
      </c>
      <c r="N44" s="103">
        <v>266</v>
      </c>
      <c r="O44" s="88">
        <f t="shared" si="4"/>
        <v>92.682926829268297</v>
      </c>
    </row>
    <row r="45" spans="1:15" ht="13.9" customHeight="1" x14ac:dyDescent="0.25">
      <c r="A45" s="177"/>
      <c r="B45" s="177"/>
      <c r="C45" s="6" t="s">
        <v>52</v>
      </c>
      <c r="D45" s="103">
        <v>287</v>
      </c>
      <c r="E45" s="5">
        <v>100</v>
      </c>
      <c r="F45" s="103">
        <v>290</v>
      </c>
      <c r="G45" s="5">
        <f t="shared" si="0"/>
        <v>101.04529616724737</v>
      </c>
      <c r="H45" s="103">
        <v>310</v>
      </c>
      <c r="I45" s="5">
        <f t="shared" si="1"/>
        <v>108.01393728222996</v>
      </c>
      <c r="J45" s="103">
        <v>326</v>
      </c>
      <c r="K45" s="5">
        <f t="shared" si="2"/>
        <v>113.58885017421602</v>
      </c>
      <c r="L45" s="103">
        <v>327</v>
      </c>
      <c r="M45" s="5">
        <f t="shared" si="3"/>
        <v>113.93728222996515</v>
      </c>
      <c r="N45" s="103">
        <v>316</v>
      </c>
      <c r="O45" s="5">
        <f t="shared" si="4"/>
        <v>110.10452961672475</v>
      </c>
    </row>
    <row r="46" spans="1:15" ht="13.9" customHeight="1" x14ac:dyDescent="0.25">
      <c r="A46" s="177"/>
      <c r="B46" s="179"/>
      <c r="C46" s="89" t="s">
        <v>53</v>
      </c>
      <c r="D46" s="103">
        <v>287</v>
      </c>
      <c r="E46" s="51">
        <v>100</v>
      </c>
      <c r="F46" s="103">
        <v>286</v>
      </c>
      <c r="G46" s="51">
        <f t="shared" si="0"/>
        <v>99.651567944250871</v>
      </c>
      <c r="H46" s="103">
        <v>283</v>
      </c>
      <c r="I46" s="51">
        <f t="shared" si="1"/>
        <v>98.606271777003485</v>
      </c>
      <c r="J46" s="103">
        <v>281</v>
      </c>
      <c r="K46" s="51">
        <f t="shared" si="2"/>
        <v>97.909407665505228</v>
      </c>
      <c r="L46" s="103">
        <v>278</v>
      </c>
      <c r="M46" s="51">
        <f t="shared" si="3"/>
        <v>96.864111498257842</v>
      </c>
      <c r="N46" s="103">
        <v>263</v>
      </c>
      <c r="O46" s="51">
        <f t="shared" si="4"/>
        <v>91.637630662020911</v>
      </c>
    </row>
    <row r="47" spans="1:15" ht="13.9" customHeight="1" x14ac:dyDescent="0.25">
      <c r="A47" s="177"/>
      <c r="B47" s="239" t="s">
        <v>176</v>
      </c>
      <c r="C47" s="6" t="s">
        <v>51</v>
      </c>
      <c r="D47" s="103">
        <v>1124</v>
      </c>
      <c r="E47" s="5">
        <v>100</v>
      </c>
      <c r="F47" s="103">
        <v>1142</v>
      </c>
      <c r="G47" s="5">
        <f t="shared" si="0"/>
        <v>101.60142348754448</v>
      </c>
      <c r="H47" s="103">
        <v>1239</v>
      </c>
      <c r="I47" s="5">
        <f t="shared" si="1"/>
        <v>110.23131672597866</v>
      </c>
      <c r="J47" s="103">
        <v>1322</v>
      </c>
      <c r="K47" s="5">
        <f t="shared" si="2"/>
        <v>117.61565836298932</v>
      </c>
      <c r="L47" s="103">
        <v>1424</v>
      </c>
      <c r="M47" s="5">
        <f t="shared" si="3"/>
        <v>126.69039145907473</v>
      </c>
      <c r="N47" s="103">
        <v>1541</v>
      </c>
      <c r="O47" s="5">
        <f t="shared" si="4"/>
        <v>137.09964412811388</v>
      </c>
    </row>
    <row r="48" spans="1:15" ht="13.9" customHeight="1" x14ac:dyDescent="0.25">
      <c r="A48" s="177"/>
      <c r="B48" s="177"/>
      <c r="C48" s="6" t="s">
        <v>52</v>
      </c>
      <c r="D48" s="103">
        <v>1124</v>
      </c>
      <c r="E48" s="5">
        <v>100</v>
      </c>
      <c r="F48" s="103">
        <v>1157</v>
      </c>
      <c r="G48" s="5">
        <f t="shared" si="0"/>
        <v>102.93594306049823</v>
      </c>
      <c r="H48" s="103">
        <v>1340</v>
      </c>
      <c r="I48" s="5">
        <f t="shared" si="1"/>
        <v>119.21708185053382</v>
      </c>
      <c r="J48" s="103">
        <v>1507</v>
      </c>
      <c r="K48" s="5">
        <f t="shared" si="2"/>
        <v>134.07473309608542</v>
      </c>
      <c r="L48" s="103">
        <v>1655</v>
      </c>
      <c r="M48" s="5">
        <f t="shared" si="3"/>
        <v>147.24199288256227</v>
      </c>
      <c r="N48" s="103">
        <v>1839</v>
      </c>
      <c r="O48" s="5">
        <f t="shared" si="4"/>
        <v>163.61209964412811</v>
      </c>
    </row>
    <row r="49" spans="1:15" ht="13.9" customHeight="1" x14ac:dyDescent="0.25">
      <c r="A49" s="177"/>
      <c r="B49" s="177"/>
      <c r="C49" s="6" t="s">
        <v>53</v>
      </c>
      <c r="D49" s="103">
        <v>1124</v>
      </c>
      <c r="E49" s="5">
        <v>100</v>
      </c>
      <c r="F49" s="103">
        <v>1140</v>
      </c>
      <c r="G49" s="5">
        <f t="shared" si="0"/>
        <v>101.42348754448398</v>
      </c>
      <c r="H49" s="103">
        <v>1221</v>
      </c>
      <c r="I49" s="5">
        <f t="shared" si="1"/>
        <v>108.62989323843418</v>
      </c>
      <c r="J49" s="103">
        <v>1290</v>
      </c>
      <c r="K49" s="5">
        <f t="shared" si="2"/>
        <v>114.76868327402134</v>
      </c>
      <c r="L49" s="103">
        <v>1391</v>
      </c>
      <c r="M49" s="5">
        <f t="shared" si="3"/>
        <v>123.75444839857653</v>
      </c>
      <c r="N49" s="103">
        <v>1511</v>
      </c>
      <c r="O49" s="5">
        <f t="shared" si="4"/>
        <v>134.4306049822064</v>
      </c>
    </row>
    <row r="50" spans="1:15" ht="13.9" customHeight="1" x14ac:dyDescent="0.25">
      <c r="A50" s="178" t="s">
        <v>11</v>
      </c>
      <c r="B50" s="238" t="s">
        <v>174</v>
      </c>
      <c r="C50" s="87" t="s">
        <v>51</v>
      </c>
      <c r="D50" s="103">
        <v>389</v>
      </c>
      <c r="E50" s="88">
        <v>100</v>
      </c>
      <c r="F50" s="103">
        <v>404</v>
      </c>
      <c r="G50" s="88">
        <f t="shared" si="0"/>
        <v>103.8560411311054</v>
      </c>
      <c r="H50" s="103">
        <v>484</v>
      </c>
      <c r="I50" s="88">
        <f t="shared" si="1"/>
        <v>124.4215938303342</v>
      </c>
      <c r="J50" s="103">
        <v>559</v>
      </c>
      <c r="K50" s="88">
        <f t="shared" si="2"/>
        <v>143.70179948586119</v>
      </c>
      <c r="L50" s="103">
        <v>667</v>
      </c>
      <c r="M50" s="88">
        <f t="shared" si="3"/>
        <v>171.46529562982005</v>
      </c>
      <c r="N50" s="103">
        <v>761</v>
      </c>
      <c r="O50" s="88">
        <f t="shared" si="4"/>
        <v>195.62982005141387</v>
      </c>
    </row>
    <row r="51" spans="1:15" ht="13.9" customHeight="1" x14ac:dyDescent="0.25">
      <c r="A51" s="177"/>
      <c r="B51" s="177"/>
      <c r="C51" s="6" t="s">
        <v>52</v>
      </c>
      <c r="D51" s="103">
        <v>389</v>
      </c>
      <c r="E51" s="5">
        <v>100</v>
      </c>
      <c r="F51" s="103">
        <v>409</v>
      </c>
      <c r="G51" s="5">
        <f t="shared" si="0"/>
        <v>105.1413881748072</v>
      </c>
      <c r="H51" s="103">
        <v>525</v>
      </c>
      <c r="I51" s="5">
        <f t="shared" si="1"/>
        <v>134.96143958868893</v>
      </c>
      <c r="J51" s="103">
        <v>641</v>
      </c>
      <c r="K51" s="5">
        <f t="shared" si="2"/>
        <v>164.7814910025707</v>
      </c>
      <c r="L51" s="103">
        <v>778</v>
      </c>
      <c r="M51" s="5">
        <f t="shared" si="3"/>
        <v>200</v>
      </c>
      <c r="N51" s="103">
        <v>909</v>
      </c>
      <c r="O51" s="5">
        <f t="shared" si="4"/>
        <v>233.67609254498714</v>
      </c>
    </row>
    <row r="52" spans="1:15" ht="13.9" customHeight="1" x14ac:dyDescent="0.25">
      <c r="A52" s="177"/>
      <c r="B52" s="177"/>
      <c r="C52" s="6" t="s">
        <v>53</v>
      </c>
      <c r="D52" s="103">
        <v>389</v>
      </c>
      <c r="E52" s="5">
        <v>100</v>
      </c>
      <c r="F52" s="103">
        <v>402</v>
      </c>
      <c r="G52" s="5">
        <f t="shared" si="0"/>
        <v>103.34190231362467</v>
      </c>
      <c r="H52" s="103">
        <v>475</v>
      </c>
      <c r="I52" s="5">
        <f t="shared" si="1"/>
        <v>122.10796915167094</v>
      </c>
      <c r="J52" s="103">
        <v>542</v>
      </c>
      <c r="K52" s="5">
        <f t="shared" si="2"/>
        <v>139.33161953727506</v>
      </c>
      <c r="L52" s="103">
        <v>650</v>
      </c>
      <c r="M52" s="5">
        <f t="shared" si="3"/>
        <v>167.09511568123395</v>
      </c>
      <c r="N52" s="103">
        <v>744</v>
      </c>
      <c r="O52" s="5">
        <f t="shared" si="4"/>
        <v>191.25964010282777</v>
      </c>
    </row>
    <row r="53" spans="1:15" ht="13.9" customHeight="1" x14ac:dyDescent="0.25">
      <c r="A53" s="177"/>
      <c r="B53" s="238" t="s">
        <v>177</v>
      </c>
      <c r="C53" s="87" t="s">
        <v>51</v>
      </c>
      <c r="D53" s="103">
        <v>389</v>
      </c>
      <c r="E53" s="88">
        <v>100</v>
      </c>
      <c r="F53" s="103">
        <v>401</v>
      </c>
      <c r="G53" s="88">
        <f t="shared" si="0"/>
        <v>103.08483290488432</v>
      </c>
      <c r="H53" s="103">
        <v>461</v>
      </c>
      <c r="I53" s="88">
        <f t="shared" si="1"/>
        <v>118.50899742930592</v>
      </c>
      <c r="J53" s="103">
        <v>516</v>
      </c>
      <c r="K53" s="88">
        <f t="shared" si="2"/>
        <v>132.64781491002572</v>
      </c>
      <c r="L53" s="103">
        <v>593</v>
      </c>
      <c r="M53" s="88">
        <f t="shared" si="3"/>
        <v>152.44215938303341</v>
      </c>
      <c r="N53" s="103">
        <v>685</v>
      </c>
      <c r="O53" s="88">
        <f t="shared" si="4"/>
        <v>176.09254498714654</v>
      </c>
    </row>
    <row r="54" spans="1:15" ht="13.9" customHeight="1" x14ac:dyDescent="0.25">
      <c r="A54" s="177"/>
      <c r="B54" s="177"/>
      <c r="C54" s="6" t="s">
        <v>52</v>
      </c>
      <c r="D54" s="103">
        <v>389</v>
      </c>
      <c r="E54" s="5">
        <v>100</v>
      </c>
      <c r="F54" s="103">
        <v>406</v>
      </c>
      <c r="G54" s="5">
        <f t="shared" si="0"/>
        <v>104.37017994858613</v>
      </c>
      <c r="H54" s="103">
        <v>501</v>
      </c>
      <c r="I54" s="5">
        <f t="shared" si="1"/>
        <v>128.79177377892032</v>
      </c>
      <c r="J54" s="103">
        <v>592</v>
      </c>
      <c r="K54" s="5">
        <f t="shared" si="2"/>
        <v>152.18508997429305</v>
      </c>
      <c r="L54" s="103">
        <v>691</v>
      </c>
      <c r="M54" s="5">
        <f t="shared" si="3"/>
        <v>177.63496143958866</v>
      </c>
      <c r="N54" s="103">
        <v>818</v>
      </c>
      <c r="O54" s="5">
        <f t="shared" si="4"/>
        <v>210.28277634961441</v>
      </c>
    </row>
    <row r="55" spans="1:15" ht="13.9" customHeight="1" x14ac:dyDescent="0.25">
      <c r="A55" s="177"/>
      <c r="B55" s="179"/>
      <c r="C55" s="89" t="s">
        <v>53</v>
      </c>
      <c r="D55" s="103">
        <v>389</v>
      </c>
      <c r="E55" s="51">
        <v>100</v>
      </c>
      <c r="F55" s="103">
        <v>399</v>
      </c>
      <c r="G55" s="51">
        <f t="shared" si="0"/>
        <v>102.57069408740361</v>
      </c>
      <c r="H55" s="103">
        <v>453</v>
      </c>
      <c r="I55" s="51">
        <f t="shared" si="1"/>
        <v>116.45244215938304</v>
      </c>
      <c r="J55" s="103">
        <v>501</v>
      </c>
      <c r="K55" s="51">
        <f t="shared" si="2"/>
        <v>128.79177377892032</v>
      </c>
      <c r="L55" s="103">
        <v>577</v>
      </c>
      <c r="M55" s="51">
        <f t="shared" si="3"/>
        <v>148.32904884318765</v>
      </c>
      <c r="N55" s="103">
        <v>670</v>
      </c>
      <c r="O55" s="51">
        <f t="shared" si="4"/>
        <v>172.23650385604111</v>
      </c>
    </row>
    <row r="56" spans="1:15" ht="13.9" customHeight="1" x14ac:dyDescent="0.25">
      <c r="A56" s="177"/>
      <c r="B56" s="239" t="s">
        <v>175</v>
      </c>
      <c r="C56" s="6" t="s">
        <v>51</v>
      </c>
      <c r="D56" s="103">
        <v>558</v>
      </c>
      <c r="E56" s="5">
        <v>100</v>
      </c>
      <c r="F56" s="103">
        <v>579</v>
      </c>
      <c r="G56" s="5">
        <f t="shared" si="0"/>
        <v>103.76344086021506</v>
      </c>
      <c r="H56" s="103">
        <v>698</v>
      </c>
      <c r="I56" s="5">
        <f t="shared" si="1"/>
        <v>125.08960573476702</v>
      </c>
      <c r="J56" s="103">
        <v>810</v>
      </c>
      <c r="K56" s="5">
        <f t="shared" si="2"/>
        <v>145.16129032258064</v>
      </c>
      <c r="L56" s="103">
        <v>974</v>
      </c>
      <c r="M56" s="5">
        <f t="shared" si="3"/>
        <v>174.55197132616487</v>
      </c>
      <c r="N56" s="103">
        <v>1114</v>
      </c>
      <c r="O56" s="5">
        <f t="shared" si="4"/>
        <v>199.64157706093189</v>
      </c>
    </row>
    <row r="57" spans="1:15" ht="13.9" customHeight="1" x14ac:dyDescent="0.25">
      <c r="A57" s="177"/>
      <c r="B57" s="177"/>
      <c r="C57" s="6" t="s">
        <v>52</v>
      </c>
      <c r="D57" s="103">
        <v>558</v>
      </c>
      <c r="E57" s="5">
        <v>100</v>
      </c>
      <c r="F57" s="103">
        <v>587</v>
      </c>
      <c r="G57" s="5">
        <f t="shared" si="0"/>
        <v>105.19713261648747</v>
      </c>
      <c r="H57" s="103">
        <v>758</v>
      </c>
      <c r="I57" s="5">
        <f t="shared" si="1"/>
        <v>135.84229390681003</v>
      </c>
      <c r="J57" s="103">
        <v>929</v>
      </c>
      <c r="K57" s="5">
        <f t="shared" si="2"/>
        <v>166.48745519713262</v>
      </c>
      <c r="L57" s="103">
        <v>1133</v>
      </c>
      <c r="M57" s="5">
        <f t="shared" si="3"/>
        <v>203.04659498207886</v>
      </c>
      <c r="N57" s="103">
        <v>1328</v>
      </c>
      <c r="O57" s="5">
        <f t="shared" si="4"/>
        <v>237.99283154121861</v>
      </c>
    </row>
    <row r="58" spans="1:15" ht="13.9" customHeight="1" x14ac:dyDescent="0.25">
      <c r="A58" s="177"/>
      <c r="B58" s="177"/>
      <c r="C58" s="6" t="s">
        <v>53</v>
      </c>
      <c r="D58" s="103">
        <v>558</v>
      </c>
      <c r="E58" s="5">
        <v>100</v>
      </c>
      <c r="F58" s="103">
        <v>578</v>
      </c>
      <c r="G58" s="5">
        <f t="shared" si="0"/>
        <v>103.58422939068099</v>
      </c>
      <c r="H58" s="103">
        <v>686</v>
      </c>
      <c r="I58" s="5">
        <f t="shared" si="1"/>
        <v>122.93906810035841</v>
      </c>
      <c r="J58" s="103">
        <v>788</v>
      </c>
      <c r="K58" s="5">
        <f t="shared" si="2"/>
        <v>141.21863799283153</v>
      </c>
      <c r="L58" s="103">
        <v>951</v>
      </c>
      <c r="M58" s="5">
        <f t="shared" si="3"/>
        <v>170.43010752688173</v>
      </c>
      <c r="N58" s="103">
        <v>1093</v>
      </c>
      <c r="O58" s="5">
        <f t="shared" si="4"/>
        <v>195.87813620071685</v>
      </c>
    </row>
    <row r="59" spans="1:15" ht="13.9" customHeight="1" x14ac:dyDescent="0.25">
      <c r="A59" s="177"/>
      <c r="B59" s="238" t="s">
        <v>189</v>
      </c>
      <c r="C59" s="87" t="s">
        <v>51</v>
      </c>
      <c r="D59" s="103">
        <v>169</v>
      </c>
      <c r="E59" s="88">
        <v>100</v>
      </c>
      <c r="F59" s="103">
        <v>170</v>
      </c>
      <c r="G59" s="88">
        <f t="shared" si="0"/>
        <v>100.59171597633136</v>
      </c>
      <c r="H59" s="103">
        <v>174</v>
      </c>
      <c r="I59" s="88">
        <f t="shared" si="1"/>
        <v>102.9585798816568</v>
      </c>
      <c r="J59" s="103">
        <v>178</v>
      </c>
      <c r="K59" s="88">
        <f t="shared" si="2"/>
        <v>105.32544378698225</v>
      </c>
      <c r="L59" s="103">
        <v>183</v>
      </c>
      <c r="M59" s="88">
        <f t="shared" si="3"/>
        <v>108.28402366863905</v>
      </c>
      <c r="N59" s="103">
        <v>177</v>
      </c>
      <c r="O59" s="88">
        <f t="shared" si="4"/>
        <v>104.73372781065089</v>
      </c>
    </row>
    <row r="60" spans="1:15" ht="13.9" customHeight="1" x14ac:dyDescent="0.25">
      <c r="A60" s="177"/>
      <c r="B60" s="177"/>
      <c r="C60" s="6" t="s">
        <v>52</v>
      </c>
      <c r="D60" s="103">
        <v>169</v>
      </c>
      <c r="E60" s="5">
        <v>100</v>
      </c>
      <c r="F60" s="103">
        <v>172</v>
      </c>
      <c r="G60" s="5">
        <f t="shared" si="0"/>
        <v>101.77514792899409</v>
      </c>
      <c r="H60" s="103">
        <v>189</v>
      </c>
      <c r="I60" s="5">
        <f t="shared" si="1"/>
        <v>111.83431952662721</v>
      </c>
      <c r="J60" s="103">
        <v>204</v>
      </c>
      <c r="K60" s="5">
        <f t="shared" si="2"/>
        <v>120.71005917159763</v>
      </c>
      <c r="L60" s="103">
        <v>211</v>
      </c>
      <c r="M60" s="5">
        <f t="shared" si="3"/>
        <v>124.85207100591715</v>
      </c>
      <c r="N60" s="103">
        <v>210</v>
      </c>
      <c r="O60" s="5">
        <f t="shared" si="4"/>
        <v>124.2603550295858</v>
      </c>
    </row>
    <row r="61" spans="1:15" ht="13.9" customHeight="1" x14ac:dyDescent="0.25">
      <c r="A61" s="177"/>
      <c r="B61" s="179"/>
      <c r="C61" s="89" t="s">
        <v>53</v>
      </c>
      <c r="D61" s="103">
        <v>169</v>
      </c>
      <c r="E61" s="51">
        <v>100</v>
      </c>
      <c r="F61" s="103">
        <v>169</v>
      </c>
      <c r="G61" s="51">
        <f t="shared" si="0"/>
        <v>100</v>
      </c>
      <c r="H61" s="103">
        <v>172</v>
      </c>
      <c r="I61" s="51">
        <f t="shared" si="1"/>
        <v>101.77514792899409</v>
      </c>
      <c r="J61" s="103">
        <v>174</v>
      </c>
      <c r="K61" s="51">
        <f t="shared" si="2"/>
        <v>102.9585798816568</v>
      </c>
      <c r="L61" s="103">
        <v>179</v>
      </c>
      <c r="M61" s="51">
        <f t="shared" si="3"/>
        <v>105.91715976331362</v>
      </c>
      <c r="N61" s="103">
        <v>174</v>
      </c>
      <c r="O61" s="51">
        <f t="shared" si="4"/>
        <v>102.9585798816568</v>
      </c>
    </row>
    <row r="62" spans="1:15" ht="13.9" customHeight="1" x14ac:dyDescent="0.25">
      <c r="A62" s="177"/>
      <c r="B62" s="239" t="s">
        <v>176</v>
      </c>
      <c r="C62" s="6" t="s">
        <v>51</v>
      </c>
      <c r="D62" s="103">
        <v>558</v>
      </c>
      <c r="E62" s="5">
        <v>100</v>
      </c>
      <c r="F62" s="103">
        <v>570</v>
      </c>
      <c r="G62" s="5">
        <f t="shared" si="0"/>
        <v>102.15053763440861</v>
      </c>
      <c r="H62" s="103">
        <v>636</v>
      </c>
      <c r="I62" s="5">
        <f t="shared" si="1"/>
        <v>113.97849462365592</v>
      </c>
      <c r="J62" s="103">
        <v>695</v>
      </c>
      <c r="K62" s="5">
        <f t="shared" si="2"/>
        <v>124.55197132616487</v>
      </c>
      <c r="L62" s="103">
        <v>776</v>
      </c>
      <c r="M62" s="5">
        <f t="shared" si="3"/>
        <v>139.06810035842295</v>
      </c>
      <c r="N62" s="103">
        <v>863</v>
      </c>
      <c r="O62" s="5">
        <f t="shared" si="4"/>
        <v>154.65949820788532</v>
      </c>
    </row>
    <row r="63" spans="1:15" ht="13.9" customHeight="1" x14ac:dyDescent="0.25">
      <c r="A63" s="177"/>
      <c r="B63" s="177"/>
      <c r="C63" s="6" t="s">
        <v>52</v>
      </c>
      <c r="D63" s="103">
        <v>558</v>
      </c>
      <c r="E63" s="5">
        <v>100</v>
      </c>
      <c r="F63" s="103">
        <v>578</v>
      </c>
      <c r="G63" s="5">
        <f t="shared" si="0"/>
        <v>103.58422939068099</v>
      </c>
      <c r="H63" s="103">
        <v>691</v>
      </c>
      <c r="I63" s="5">
        <f t="shared" si="1"/>
        <v>123.83512544802868</v>
      </c>
      <c r="J63" s="103">
        <v>797</v>
      </c>
      <c r="K63" s="5">
        <f t="shared" si="2"/>
        <v>142.83154121863799</v>
      </c>
      <c r="L63" s="103">
        <v>903</v>
      </c>
      <c r="M63" s="5">
        <f t="shared" si="3"/>
        <v>161.8279569892473</v>
      </c>
      <c r="N63" s="103">
        <v>1030</v>
      </c>
      <c r="O63" s="5">
        <f t="shared" si="4"/>
        <v>184.58781362007167</v>
      </c>
    </row>
    <row r="64" spans="1:15" ht="13.9" customHeight="1" x14ac:dyDescent="0.25">
      <c r="A64" s="179"/>
      <c r="B64" s="179"/>
      <c r="C64" s="89" t="s">
        <v>53</v>
      </c>
      <c r="D64" s="103">
        <v>558</v>
      </c>
      <c r="E64" s="51">
        <v>100</v>
      </c>
      <c r="F64" s="103">
        <v>569</v>
      </c>
      <c r="G64" s="51">
        <f t="shared" si="0"/>
        <v>101.97132616487454</v>
      </c>
      <c r="H64" s="103">
        <v>626</v>
      </c>
      <c r="I64" s="51">
        <f t="shared" si="1"/>
        <v>112.18637992831542</v>
      </c>
      <c r="J64" s="103">
        <v>675</v>
      </c>
      <c r="K64" s="51">
        <f t="shared" si="2"/>
        <v>120.96774193548387</v>
      </c>
      <c r="L64" s="103">
        <v>757</v>
      </c>
      <c r="M64" s="51">
        <f t="shared" si="3"/>
        <v>135.66308243727599</v>
      </c>
      <c r="N64" s="103">
        <v>846</v>
      </c>
      <c r="O64" s="51">
        <f t="shared" si="4"/>
        <v>151.61290322580646</v>
      </c>
    </row>
    <row r="65" spans="1:15" ht="13.9" customHeight="1" x14ac:dyDescent="0.25">
      <c r="A65" s="176" t="s">
        <v>12</v>
      </c>
      <c r="B65" s="239" t="s">
        <v>174</v>
      </c>
      <c r="C65" s="6" t="s">
        <v>51</v>
      </c>
      <c r="D65" s="103">
        <v>626</v>
      </c>
      <c r="E65" s="5">
        <v>100</v>
      </c>
      <c r="F65" s="103">
        <v>640</v>
      </c>
      <c r="G65" s="5">
        <f t="shared" si="0"/>
        <v>102.23642172523961</v>
      </c>
      <c r="H65" s="103">
        <v>713</v>
      </c>
      <c r="I65" s="5">
        <f t="shared" si="1"/>
        <v>113.89776357827476</v>
      </c>
      <c r="J65" s="103">
        <v>778</v>
      </c>
      <c r="K65" s="5">
        <f t="shared" si="2"/>
        <v>124.28115015974441</v>
      </c>
      <c r="L65" s="103">
        <v>852</v>
      </c>
      <c r="M65" s="5">
        <f t="shared" si="3"/>
        <v>136.10223642172522</v>
      </c>
      <c r="N65" s="103">
        <v>916</v>
      </c>
      <c r="O65" s="5">
        <f t="shared" si="4"/>
        <v>146.32587859424919</v>
      </c>
    </row>
    <row r="66" spans="1:15" ht="13.9" customHeight="1" x14ac:dyDescent="0.25">
      <c r="A66" s="177"/>
      <c r="B66" s="177"/>
      <c r="C66" s="6" t="s">
        <v>52</v>
      </c>
      <c r="D66" s="103">
        <v>626</v>
      </c>
      <c r="E66" s="5">
        <v>100</v>
      </c>
      <c r="F66" s="103">
        <v>648</v>
      </c>
      <c r="G66" s="5">
        <f t="shared" si="0"/>
        <v>103.5143769968051</v>
      </c>
      <c r="H66" s="103">
        <v>771</v>
      </c>
      <c r="I66" s="5">
        <f t="shared" si="1"/>
        <v>123.16293929712461</v>
      </c>
      <c r="J66" s="103">
        <v>886</v>
      </c>
      <c r="K66" s="5">
        <f t="shared" si="2"/>
        <v>141.5335463258786</v>
      </c>
      <c r="L66" s="103">
        <v>987</v>
      </c>
      <c r="M66" s="5">
        <f t="shared" si="3"/>
        <v>157.66773162939299</v>
      </c>
      <c r="N66" s="103">
        <v>1092</v>
      </c>
      <c r="O66" s="5">
        <f t="shared" si="4"/>
        <v>174.44089456869008</v>
      </c>
    </row>
    <row r="67" spans="1:15" ht="13.9" customHeight="1" x14ac:dyDescent="0.25">
      <c r="A67" s="177"/>
      <c r="B67" s="177"/>
      <c r="C67" s="6" t="s">
        <v>53</v>
      </c>
      <c r="D67" s="103">
        <v>626</v>
      </c>
      <c r="E67" s="5">
        <v>100</v>
      </c>
      <c r="F67" s="103">
        <v>638</v>
      </c>
      <c r="G67" s="5">
        <f t="shared" si="0"/>
        <v>101.91693290734824</v>
      </c>
      <c r="H67" s="103">
        <v>703</v>
      </c>
      <c r="I67" s="5">
        <f t="shared" si="1"/>
        <v>112.30031948881789</v>
      </c>
      <c r="J67" s="103">
        <v>759</v>
      </c>
      <c r="K67" s="5">
        <f t="shared" si="2"/>
        <v>121.24600638977637</v>
      </c>
      <c r="L67" s="103">
        <v>832</v>
      </c>
      <c r="M67" s="5">
        <f t="shared" si="3"/>
        <v>132.90734824281151</v>
      </c>
      <c r="N67" s="103">
        <v>897</v>
      </c>
      <c r="O67" s="5">
        <f t="shared" si="4"/>
        <v>143.29073482428115</v>
      </c>
    </row>
    <row r="68" spans="1:15" ht="13.9" customHeight="1" x14ac:dyDescent="0.25">
      <c r="A68" s="177"/>
      <c r="B68" s="238" t="s">
        <v>177</v>
      </c>
      <c r="C68" s="87" t="s">
        <v>51</v>
      </c>
      <c r="D68" s="103">
        <v>626</v>
      </c>
      <c r="E68" s="88">
        <v>100</v>
      </c>
      <c r="F68" s="103">
        <v>635</v>
      </c>
      <c r="G68" s="88">
        <f t="shared" si="0"/>
        <v>101.43769968051117</v>
      </c>
      <c r="H68" s="103">
        <v>680</v>
      </c>
      <c r="I68" s="88">
        <f t="shared" si="1"/>
        <v>108.62619808306708</v>
      </c>
      <c r="J68" s="103">
        <v>719</v>
      </c>
      <c r="K68" s="88">
        <f t="shared" si="2"/>
        <v>114.8562300319489</v>
      </c>
      <c r="L68" s="103">
        <v>757</v>
      </c>
      <c r="M68" s="88">
        <f t="shared" si="3"/>
        <v>120.926517571885</v>
      </c>
      <c r="N68" s="103">
        <v>825</v>
      </c>
      <c r="O68" s="88">
        <f t="shared" si="4"/>
        <v>131.78913738019168</v>
      </c>
    </row>
    <row r="69" spans="1:15" ht="13.9" customHeight="1" x14ac:dyDescent="0.25">
      <c r="A69" s="177"/>
      <c r="B69" s="177"/>
      <c r="C69" s="6" t="s">
        <v>52</v>
      </c>
      <c r="D69" s="103">
        <v>626</v>
      </c>
      <c r="E69" s="5">
        <v>100</v>
      </c>
      <c r="F69" s="103">
        <v>643</v>
      </c>
      <c r="G69" s="5">
        <f t="shared" si="0"/>
        <v>102.71565495207669</v>
      </c>
      <c r="H69" s="103">
        <v>735</v>
      </c>
      <c r="I69" s="5">
        <f t="shared" si="1"/>
        <v>117.41214057507987</v>
      </c>
      <c r="J69" s="103">
        <v>819</v>
      </c>
      <c r="K69" s="5">
        <f t="shared" si="2"/>
        <v>130.83067092651757</v>
      </c>
      <c r="L69" s="103">
        <v>877</v>
      </c>
      <c r="M69" s="5">
        <f t="shared" si="3"/>
        <v>140.0958466453674</v>
      </c>
      <c r="N69" s="103">
        <v>983</v>
      </c>
      <c r="O69" s="5">
        <f t="shared" si="4"/>
        <v>157.02875399361022</v>
      </c>
    </row>
    <row r="70" spans="1:15" ht="13.9" customHeight="1" x14ac:dyDescent="0.25">
      <c r="A70" s="177"/>
      <c r="B70" s="179"/>
      <c r="C70" s="89" t="s">
        <v>53</v>
      </c>
      <c r="D70" s="103">
        <v>626</v>
      </c>
      <c r="E70" s="51">
        <v>100</v>
      </c>
      <c r="F70" s="103">
        <v>633</v>
      </c>
      <c r="G70" s="51">
        <f t="shared" ref="G70:G133" si="5">F70/D70*100</f>
        <v>101.1182108626198</v>
      </c>
      <c r="H70" s="103">
        <v>670</v>
      </c>
      <c r="I70" s="51">
        <f t="shared" ref="I70:I133" si="6">H70/D70*100</f>
        <v>107.02875399361022</v>
      </c>
      <c r="J70" s="103">
        <v>701</v>
      </c>
      <c r="K70" s="51">
        <f t="shared" ref="K70:K133" si="7">J70/D70*100</f>
        <v>111.98083067092652</v>
      </c>
      <c r="L70" s="103">
        <v>739</v>
      </c>
      <c r="M70" s="51">
        <f t="shared" ref="M70:M133" si="8">L70/D70*100</f>
        <v>118.05111821086263</v>
      </c>
      <c r="N70" s="103">
        <v>807</v>
      </c>
      <c r="O70" s="51">
        <f t="shared" ref="O70:O133" si="9">N70/D70*100</f>
        <v>128.91373801916933</v>
      </c>
    </row>
    <row r="71" spans="1:15" ht="13.9" customHeight="1" x14ac:dyDescent="0.25">
      <c r="A71" s="177"/>
      <c r="B71" s="239" t="s">
        <v>175</v>
      </c>
      <c r="C71" s="6" t="s">
        <v>51</v>
      </c>
      <c r="D71" s="103">
        <v>844</v>
      </c>
      <c r="E71" s="5">
        <v>100</v>
      </c>
      <c r="F71" s="103">
        <v>864</v>
      </c>
      <c r="G71" s="5">
        <f t="shared" si="5"/>
        <v>102.36966824644549</v>
      </c>
      <c r="H71" s="103">
        <v>969</v>
      </c>
      <c r="I71" s="5">
        <f t="shared" si="6"/>
        <v>114.81042654028435</v>
      </c>
      <c r="J71" s="103">
        <v>1062</v>
      </c>
      <c r="K71" s="5">
        <f t="shared" si="7"/>
        <v>125.82938388625593</v>
      </c>
      <c r="L71" s="103">
        <v>1168</v>
      </c>
      <c r="M71" s="5">
        <f t="shared" si="8"/>
        <v>138.38862559241707</v>
      </c>
      <c r="N71" s="103">
        <v>1256</v>
      </c>
      <c r="O71" s="5">
        <f t="shared" si="9"/>
        <v>148.81516587677726</v>
      </c>
    </row>
    <row r="72" spans="1:15" ht="13.9" customHeight="1" x14ac:dyDescent="0.25">
      <c r="A72" s="177"/>
      <c r="B72" s="177"/>
      <c r="C72" s="6" t="s">
        <v>52</v>
      </c>
      <c r="D72" s="103">
        <v>844</v>
      </c>
      <c r="E72" s="5">
        <v>100</v>
      </c>
      <c r="F72" s="103">
        <v>875</v>
      </c>
      <c r="G72" s="5">
        <f t="shared" si="5"/>
        <v>103.67298578199052</v>
      </c>
      <c r="H72" s="103">
        <v>1047</v>
      </c>
      <c r="I72" s="5">
        <f t="shared" si="6"/>
        <v>124.0521327014218</v>
      </c>
      <c r="J72" s="103">
        <v>1209</v>
      </c>
      <c r="K72" s="5">
        <f t="shared" si="7"/>
        <v>143.24644549763033</v>
      </c>
      <c r="L72" s="103">
        <v>1350</v>
      </c>
      <c r="M72" s="5">
        <f t="shared" si="8"/>
        <v>159.95260663507111</v>
      </c>
      <c r="N72" s="103">
        <v>1492</v>
      </c>
      <c r="O72" s="5">
        <f t="shared" si="9"/>
        <v>176.77725118483411</v>
      </c>
    </row>
    <row r="73" spans="1:15" ht="13.9" customHeight="1" x14ac:dyDescent="0.25">
      <c r="A73" s="177"/>
      <c r="B73" s="177"/>
      <c r="C73" s="6" t="s">
        <v>53</v>
      </c>
      <c r="D73" s="103">
        <v>844</v>
      </c>
      <c r="E73" s="5">
        <v>100</v>
      </c>
      <c r="F73" s="103">
        <v>862</v>
      </c>
      <c r="G73" s="5">
        <f t="shared" si="5"/>
        <v>102.13270142180096</v>
      </c>
      <c r="H73" s="103">
        <v>956</v>
      </c>
      <c r="I73" s="5">
        <f t="shared" si="6"/>
        <v>113.27014218009479</v>
      </c>
      <c r="J73" s="103">
        <v>1039</v>
      </c>
      <c r="K73" s="5">
        <f t="shared" si="7"/>
        <v>123.10426540284361</v>
      </c>
      <c r="L73" s="103">
        <v>1143</v>
      </c>
      <c r="M73" s="5">
        <f t="shared" si="8"/>
        <v>135.42654028436019</v>
      </c>
      <c r="N73" s="103">
        <v>1233</v>
      </c>
      <c r="O73" s="5">
        <f t="shared" si="9"/>
        <v>146.09004739336493</v>
      </c>
    </row>
    <row r="74" spans="1:15" ht="13.9" customHeight="1" x14ac:dyDescent="0.25">
      <c r="A74" s="177"/>
      <c r="B74" s="238" t="s">
        <v>189</v>
      </c>
      <c r="C74" s="87" t="s">
        <v>51</v>
      </c>
      <c r="D74" s="103">
        <v>218</v>
      </c>
      <c r="E74" s="88">
        <v>100</v>
      </c>
      <c r="F74" s="103">
        <v>216</v>
      </c>
      <c r="G74" s="88">
        <f t="shared" si="5"/>
        <v>99.082568807339456</v>
      </c>
      <c r="H74" s="103">
        <v>207</v>
      </c>
      <c r="I74" s="88">
        <f t="shared" si="6"/>
        <v>94.954128440366972</v>
      </c>
      <c r="J74" s="103">
        <v>200</v>
      </c>
      <c r="K74" s="88">
        <f t="shared" si="7"/>
        <v>91.743119266055047</v>
      </c>
      <c r="L74" s="103">
        <v>186</v>
      </c>
      <c r="M74" s="88">
        <f t="shared" si="8"/>
        <v>85.321100917431195</v>
      </c>
      <c r="N74" s="103">
        <v>168</v>
      </c>
      <c r="O74" s="88">
        <f t="shared" si="9"/>
        <v>77.064220183486242</v>
      </c>
    </row>
    <row r="75" spans="1:15" ht="13.9" customHeight="1" x14ac:dyDescent="0.25">
      <c r="A75" s="177"/>
      <c r="B75" s="177"/>
      <c r="C75" s="6" t="s">
        <v>52</v>
      </c>
      <c r="D75" s="103">
        <v>218</v>
      </c>
      <c r="E75" s="5">
        <v>100</v>
      </c>
      <c r="F75" s="103">
        <v>219</v>
      </c>
      <c r="G75" s="5">
        <f t="shared" si="5"/>
        <v>100.45871559633028</v>
      </c>
      <c r="H75" s="103">
        <v>223</v>
      </c>
      <c r="I75" s="5">
        <f t="shared" si="6"/>
        <v>102.29357798165137</v>
      </c>
      <c r="J75" s="103">
        <v>227</v>
      </c>
      <c r="K75" s="5">
        <f t="shared" si="7"/>
        <v>104.12844036697248</v>
      </c>
      <c r="L75" s="103">
        <v>214</v>
      </c>
      <c r="M75" s="5">
        <f t="shared" si="8"/>
        <v>98.165137614678898</v>
      </c>
      <c r="N75" s="103">
        <v>199</v>
      </c>
      <c r="O75" s="5">
        <f t="shared" si="9"/>
        <v>91.284403669724767</v>
      </c>
    </row>
    <row r="76" spans="1:15" ht="13.9" customHeight="1" x14ac:dyDescent="0.25">
      <c r="A76" s="177"/>
      <c r="B76" s="179"/>
      <c r="C76" s="89" t="s">
        <v>53</v>
      </c>
      <c r="D76" s="103">
        <v>218</v>
      </c>
      <c r="E76" s="51">
        <v>100</v>
      </c>
      <c r="F76" s="103">
        <v>216</v>
      </c>
      <c r="G76" s="51">
        <f t="shared" si="5"/>
        <v>99.082568807339456</v>
      </c>
      <c r="H76" s="103">
        <v>205</v>
      </c>
      <c r="I76" s="51">
        <f t="shared" si="6"/>
        <v>94.036697247706428</v>
      </c>
      <c r="J76" s="103">
        <v>196</v>
      </c>
      <c r="K76" s="51">
        <f t="shared" si="7"/>
        <v>89.908256880733944</v>
      </c>
      <c r="L76" s="103">
        <v>183</v>
      </c>
      <c r="M76" s="51">
        <f t="shared" si="8"/>
        <v>83.944954128440358</v>
      </c>
      <c r="N76" s="103">
        <v>166</v>
      </c>
      <c r="O76" s="51">
        <f t="shared" si="9"/>
        <v>76.146788990825684</v>
      </c>
    </row>
    <row r="77" spans="1:15" ht="13.9" customHeight="1" x14ac:dyDescent="0.25">
      <c r="A77" s="177"/>
      <c r="B77" s="239" t="s">
        <v>176</v>
      </c>
      <c r="C77" s="6" t="s">
        <v>51</v>
      </c>
      <c r="D77" s="103">
        <v>844</v>
      </c>
      <c r="E77" s="5">
        <v>100</v>
      </c>
      <c r="F77" s="103">
        <v>850</v>
      </c>
      <c r="G77" s="5">
        <f t="shared" si="5"/>
        <v>100.71090047393365</v>
      </c>
      <c r="H77" s="103">
        <v>883</v>
      </c>
      <c r="I77" s="5">
        <f t="shared" si="6"/>
        <v>104.62085308056872</v>
      </c>
      <c r="J77" s="103">
        <v>910</v>
      </c>
      <c r="K77" s="5">
        <f t="shared" si="7"/>
        <v>107.81990521327015</v>
      </c>
      <c r="L77" s="103">
        <v>930</v>
      </c>
      <c r="M77" s="5">
        <f t="shared" si="8"/>
        <v>110.18957345971565</v>
      </c>
      <c r="N77" s="103">
        <v>973</v>
      </c>
      <c r="O77" s="5">
        <f t="shared" si="9"/>
        <v>115.28436018957346</v>
      </c>
    </row>
    <row r="78" spans="1:15" ht="13.9" customHeight="1" x14ac:dyDescent="0.25">
      <c r="A78" s="177"/>
      <c r="B78" s="177"/>
      <c r="C78" s="6" t="s">
        <v>52</v>
      </c>
      <c r="D78" s="103">
        <v>844</v>
      </c>
      <c r="E78" s="5">
        <v>100</v>
      </c>
      <c r="F78" s="103">
        <v>861</v>
      </c>
      <c r="G78" s="5">
        <f t="shared" si="5"/>
        <v>102.01421800947867</v>
      </c>
      <c r="H78" s="103">
        <v>954</v>
      </c>
      <c r="I78" s="5">
        <f t="shared" si="6"/>
        <v>113.03317535545023</v>
      </c>
      <c r="J78" s="103">
        <v>1035</v>
      </c>
      <c r="K78" s="5">
        <f t="shared" si="7"/>
        <v>122.63033175355451</v>
      </c>
      <c r="L78" s="103">
        <v>1075</v>
      </c>
      <c r="M78" s="5">
        <f t="shared" si="8"/>
        <v>127.36966824644549</v>
      </c>
      <c r="N78" s="103">
        <v>1156</v>
      </c>
      <c r="O78" s="5">
        <f t="shared" si="9"/>
        <v>136.96682464454977</v>
      </c>
    </row>
    <row r="79" spans="1:15" ht="13.9" customHeight="1" x14ac:dyDescent="0.25">
      <c r="A79" s="177"/>
      <c r="B79" s="177"/>
      <c r="C79" s="6" t="s">
        <v>53</v>
      </c>
      <c r="D79" s="103">
        <v>844</v>
      </c>
      <c r="E79" s="5">
        <v>100</v>
      </c>
      <c r="F79" s="103">
        <v>848</v>
      </c>
      <c r="G79" s="5">
        <f t="shared" si="5"/>
        <v>100.47393364928909</v>
      </c>
      <c r="H79" s="103">
        <v>871</v>
      </c>
      <c r="I79" s="5">
        <f t="shared" si="6"/>
        <v>103.19905213270142</v>
      </c>
      <c r="J79" s="103">
        <v>889</v>
      </c>
      <c r="K79" s="5">
        <f t="shared" si="7"/>
        <v>105.33175355450237</v>
      </c>
      <c r="L79" s="103">
        <v>909</v>
      </c>
      <c r="M79" s="5">
        <f t="shared" si="8"/>
        <v>107.70142180094786</v>
      </c>
      <c r="N79" s="103">
        <v>954</v>
      </c>
      <c r="O79" s="5">
        <f t="shared" si="9"/>
        <v>113.03317535545023</v>
      </c>
    </row>
    <row r="80" spans="1:15" ht="13.9" customHeight="1" x14ac:dyDescent="0.25">
      <c r="A80" s="178" t="s">
        <v>13</v>
      </c>
      <c r="B80" s="238" t="s">
        <v>174</v>
      </c>
      <c r="C80" s="87" t="s">
        <v>51</v>
      </c>
      <c r="D80" s="103">
        <v>675</v>
      </c>
      <c r="E80" s="88">
        <v>100</v>
      </c>
      <c r="F80" s="103">
        <v>695</v>
      </c>
      <c r="G80" s="88">
        <f t="shared" si="5"/>
        <v>102.96296296296296</v>
      </c>
      <c r="H80" s="103">
        <v>806</v>
      </c>
      <c r="I80" s="88">
        <f t="shared" si="6"/>
        <v>119.4074074074074</v>
      </c>
      <c r="J80" s="103">
        <v>908</v>
      </c>
      <c r="K80" s="88">
        <f t="shared" si="7"/>
        <v>134.51851851851853</v>
      </c>
      <c r="L80" s="103">
        <v>1053</v>
      </c>
      <c r="M80" s="88">
        <f t="shared" si="8"/>
        <v>156</v>
      </c>
      <c r="N80" s="103">
        <v>1184</v>
      </c>
      <c r="O80" s="88">
        <f t="shared" si="9"/>
        <v>175.40740740740742</v>
      </c>
    </row>
    <row r="81" spans="1:15" ht="13.9" customHeight="1" x14ac:dyDescent="0.25">
      <c r="A81" s="177"/>
      <c r="B81" s="177"/>
      <c r="C81" s="6" t="s">
        <v>52</v>
      </c>
      <c r="D81" s="103">
        <v>675</v>
      </c>
      <c r="E81" s="5">
        <v>100</v>
      </c>
      <c r="F81" s="103">
        <v>704</v>
      </c>
      <c r="G81" s="5">
        <f t="shared" si="5"/>
        <v>104.29629629629629</v>
      </c>
      <c r="H81" s="103">
        <v>872</v>
      </c>
      <c r="I81" s="5">
        <f t="shared" si="6"/>
        <v>129.18518518518519</v>
      </c>
      <c r="J81" s="103">
        <v>1035</v>
      </c>
      <c r="K81" s="5">
        <f t="shared" si="7"/>
        <v>153.33333333333334</v>
      </c>
      <c r="L81" s="103">
        <v>1223</v>
      </c>
      <c r="M81" s="5">
        <f t="shared" si="8"/>
        <v>181.18518518518519</v>
      </c>
      <c r="N81" s="103">
        <v>1405</v>
      </c>
      <c r="O81" s="5">
        <f t="shared" si="9"/>
        <v>208.14814814814815</v>
      </c>
    </row>
    <row r="82" spans="1:15" ht="13.9" customHeight="1" x14ac:dyDescent="0.25">
      <c r="A82" s="177"/>
      <c r="B82" s="177"/>
      <c r="C82" s="6" t="s">
        <v>53</v>
      </c>
      <c r="D82" s="103">
        <v>675</v>
      </c>
      <c r="E82" s="5">
        <v>100</v>
      </c>
      <c r="F82" s="103">
        <v>693</v>
      </c>
      <c r="G82" s="5">
        <f t="shared" si="5"/>
        <v>102.66666666666666</v>
      </c>
      <c r="H82" s="103">
        <v>793</v>
      </c>
      <c r="I82" s="5">
        <f t="shared" si="6"/>
        <v>117.48148148148148</v>
      </c>
      <c r="J82" s="103">
        <v>884</v>
      </c>
      <c r="K82" s="5">
        <f t="shared" si="7"/>
        <v>130.96296296296296</v>
      </c>
      <c r="L82" s="103">
        <v>1027</v>
      </c>
      <c r="M82" s="5">
        <f t="shared" si="8"/>
        <v>152.14814814814815</v>
      </c>
      <c r="N82" s="103">
        <v>1159</v>
      </c>
      <c r="O82" s="5">
        <f t="shared" si="9"/>
        <v>171.70370370370372</v>
      </c>
    </row>
    <row r="83" spans="1:15" ht="13.9" customHeight="1" x14ac:dyDescent="0.25">
      <c r="A83" s="177"/>
      <c r="B83" s="238" t="s">
        <v>177</v>
      </c>
      <c r="C83" s="87" t="s">
        <v>51</v>
      </c>
      <c r="D83" s="103">
        <v>675</v>
      </c>
      <c r="E83" s="88">
        <v>100</v>
      </c>
      <c r="F83" s="103">
        <v>689</v>
      </c>
      <c r="G83" s="88">
        <f t="shared" si="5"/>
        <v>102.07407407407408</v>
      </c>
      <c r="H83" s="103">
        <v>769</v>
      </c>
      <c r="I83" s="88">
        <f t="shared" si="6"/>
        <v>113.92592592592592</v>
      </c>
      <c r="J83" s="103">
        <v>839</v>
      </c>
      <c r="K83" s="88">
        <f t="shared" si="7"/>
        <v>124.2962962962963</v>
      </c>
      <c r="L83" s="103">
        <v>935</v>
      </c>
      <c r="M83" s="88">
        <f t="shared" si="8"/>
        <v>138.5185185185185</v>
      </c>
      <c r="N83" s="103">
        <v>1065</v>
      </c>
      <c r="O83" s="88">
        <f t="shared" si="9"/>
        <v>157.77777777777777</v>
      </c>
    </row>
    <row r="84" spans="1:15" ht="13.9" customHeight="1" x14ac:dyDescent="0.25">
      <c r="A84" s="177"/>
      <c r="B84" s="177"/>
      <c r="C84" s="6" t="s">
        <v>52</v>
      </c>
      <c r="D84" s="103">
        <v>675</v>
      </c>
      <c r="E84" s="5">
        <v>100</v>
      </c>
      <c r="F84" s="103">
        <v>699</v>
      </c>
      <c r="G84" s="5">
        <f t="shared" si="5"/>
        <v>103.55555555555556</v>
      </c>
      <c r="H84" s="103">
        <v>832</v>
      </c>
      <c r="I84" s="5">
        <f t="shared" si="6"/>
        <v>123.25925925925927</v>
      </c>
      <c r="J84" s="103">
        <v>956</v>
      </c>
      <c r="K84" s="5">
        <f t="shared" si="7"/>
        <v>141.62962962962965</v>
      </c>
      <c r="L84" s="103">
        <v>1086</v>
      </c>
      <c r="M84" s="5">
        <f t="shared" si="8"/>
        <v>160.88888888888889</v>
      </c>
      <c r="N84" s="103">
        <v>1265</v>
      </c>
      <c r="O84" s="5">
        <f t="shared" si="9"/>
        <v>187.40740740740739</v>
      </c>
    </row>
    <row r="85" spans="1:15" ht="13.9" customHeight="1" x14ac:dyDescent="0.25">
      <c r="A85" s="177"/>
      <c r="B85" s="179"/>
      <c r="C85" s="89" t="s">
        <v>53</v>
      </c>
      <c r="D85" s="103">
        <v>675</v>
      </c>
      <c r="E85" s="51">
        <v>100</v>
      </c>
      <c r="F85" s="103">
        <v>688</v>
      </c>
      <c r="G85" s="51">
        <f t="shared" si="5"/>
        <v>101.92592592592592</v>
      </c>
      <c r="H85" s="103">
        <v>756</v>
      </c>
      <c r="I85" s="51">
        <f t="shared" si="6"/>
        <v>112.00000000000001</v>
      </c>
      <c r="J85" s="103">
        <v>816</v>
      </c>
      <c r="K85" s="51">
        <f t="shared" si="7"/>
        <v>120.88888888888889</v>
      </c>
      <c r="L85" s="103">
        <v>912</v>
      </c>
      <c r="M85" s="51">
        <f t="shared" si="8"/>
        <v>135.11111111111111</v>
      </c>
      <c r="N85" s="103">
        <v>1043</v>
      </c>
      <c r="O85" s="51">
        <f t="shared" si="9"/>
        <v>154.51851851851853</v>
      </c>
    </row>
    <row r="86" spans="1:15" ht="13.9" customHeight="1" x14ac:dyDescent="0.25">
      <c r="A86" s="177"/>
      <c r="B86" s="239" t="s">
        <v>175</v>
      </c>
      <c r="C86" s="6" t="s">
        <v>51</v>
      </c>
      <c r="D86" s="103">
        <v>951</v>
      </c>
      <c r="E86" s="5">
        <v>100</v>
      </c>
      <c r="F86" s="103">
        <v>981</v>
      </c>
      <c r="G86" s="5">
        <f t="shared" si="5"/>
        <v>103.15457413249212</v>
      </c>
      <c r="H86" s="103">
        <v>1144</v>
      </c>
      <c r="I86" s="5">
        <f t="shared" si="6"/>
        <v>120.2944269190326</v>
      </c>
      <c r="J86" s="103">
        <v>1295</v>
      </c>
      <c r="K86" s="5">
        <f t="shared" si="7"/>
        <v>136.17245005257624</v>
      </c>
      <c r="L86" s="103">
        <v>1511</v>
      </c>
      <c r="M86" s="5">
        <f t="shared" si="8"/>
        <v>158.88538380651943</v>
      </c>
      <c r="N86" s="103">
        <v>1703</v>
      </c>
      <c r="O86" s="5">
        <f t="shared" si="9"/>
        <v>179.07465825446897</v>
      </c>
    </row>
    <row r="87" spans="1:15" ht="13.9" customHeight="1" x14ac:dyDescent="0.25">
      <c r="A87" s="177"/>
      <c r="B87" s="177"/>
      <c r="C87" s="6" t="s">
        <v>52</v>
      </c>
      <c r="D87" s="103">
        <v>951</v>
      </c>
      <c r="E87" s="5">
        <v>100</v>
      </c>
      <c r="F87" s="103">
        <v>994</v>
      </c>
      <c r="G87" s="5">
        <f t="shared" si="5"/>
        <v>104.52155625657203</v>
      </c>
      <c r="H87" s="103">
        <v>1237</v>
      </c>
      <c r="I87" s="5">
        <f t="shared" si="6"/>
        <v>130.07360672975813</v>
      </c>
      <c r="J87" s="103">
        <v>1474</v>
      </c>
      <c r="K87" s="5">
        <f t="shared" si="7"/>
        <v>154.99474237644583</v>
      </c>
      <c r="L87" s="103">
        <v>1749</v>
      </c>
      <c r="M87" s="5">
        <f t="shared" si="8"/>
        <v>183.9116719242902</v>
      </c>
      <c r="N87" s="103">
        <v>2017</v>
      </c>
      <c r="O87" s="5">
        <f t="shared" si="9"/>
        <v>212.09253417455312</v>
      </c>
    </row>
    <row r="88" spans="1:15" ht="13.9" customHeight="1" x14ac:dyDescent="0.25">
      <c r="A88" s="177"/>
      <c r="B88" s="177"/>
      <c r="C88" s="6" t="s">
        <v>53</v>
      </c>
      <c r="D88" s="103">
        <v>951</v>
      </c>
      <c r="E88" s="5">
        <v>100</v>
      </c>
      <c r="F88" s="103">
        <v>978</v>
      </c>
      <c r="G88" s="5">
        <f t="shared" si="5"/>
        <v>102.83911671924291</v>
      </c>
      <c r="H88" s="103">
        <v>1127</v>
      </c>
      <c r="I88" s="5">
        <f t="shared" si="6"/>
        <v>118.5068349106204</v>
      </c>
      <c r="J88" s="103">
        <v>1263</v>
      </c>
      <c r="K88" s="5">
        <f t="shared" si="7"/>
        <v>132.80757097791798</v>
      </c>
      <c r="L88" s="103">
        <v>1476</v>
      </c>
      <c r="M88" s="5">
        <f t="shared" si="8"/>
        <v>155.20504731861197</v>
      </c>
      <c r="N88" s="103">
        <v>1671</v>
      </c>
      <c r="O88" s="5">
        <f t="shared" si="9"/>
        <v>175.70977917981071</v>
      </c>
    </row>
    <row r="89" spans="1:15" ht="13.9" customHeight="1" x14ac:dyDescent="0.25">
      <c r="A89" s="177"/>
      <c r="B89" s="238" t="s">
        <v>189</v>
      </c>
      <c r="C89" s="87" t="s">
        <v>51</v>
      </c>
      <c r="D89" s="103">
        <v>276</v>
      </c>
      <c r="E89" s="88">
        <v>100</v>
      </c>
      <c r="F89" s="103">
        <v>276</v>
      </c>
      <c r="G89" s="88">
        <f t="shared" si="5"/>
        <v>100</v>
      </c>
      <c r="H89" s="103">
        <v>274</v>
      </c>
      <c r="I89" s="88">
        <f t="shared" si="6"/>
        <v>99.275362318840578</v>
      </c>
      <c r="J89" s="103">
        <v>273</v>
      </c>
      <c r="K89" s="88">
        <f t="shared" si="7"/>
        <v>98.91304347826086</v>
      </c>
      <c r="L89" s="103">
        <v>271</v>
      </c>
      <c r="M89" s="88">
        <f t="shared" si="8"/>
        <v>98.188405797101453</v>
      </c>
      <c r="N89" s="103">
        <v>259</v>
      </c>
      <c r="O89" s="88">
        <f t="shared" si="9"/>
        <v>93.840579710144922</v>
      </c>
    </row>
    <row r="90" spans="1:15" ht="13.9" customHeight="1" x14ac:dyDescent="0.25">
      <c r="A90" s="177"/>
      <c r="B90" s="177"/>
      <c r="C90" s="6" t="s">
        <v>52</v>
      </c>
      <c r="D90" s="103">
        <v>276</v>
      </c>
      <c r="E90" s="5">
        <v>100</v>
      </c>
      <c r="F90" s="103">
        <v>280</v>
      </c>
      <c r="G90" s="5">
        <f t="shared" si="5"/>
        <v>101.44927536231884</v>
      </c>
      <c r="H90" s="103">
        <v>296</v>
      </c>
      <c r="I90" s="5">
        <f t="shared" si="6"/>
        <v>107.24637681159422</v>
      </c>
      <c r="J90" s="103">
        <v>310</v>
      </c>
      <c r="K90" s="5">
        <f t="shared" si="7"/>
        <v>112.31884057971016</v>
      </c>
      <c r="L90" s="103">
        <v>313</v>
      </c>
      <c r="M90" s="5">
        <f t="shared" si="8"/>
        <v>113.40579710144927</v>
      </c>
      <c r="N90" s="103">
        <v>305</v>
      </c>
      <c r="O90" s="5">
        <f t="shared" si="9"/>
        <v>110.50724637681159</v>
      </c>
    </row>
    <row r="91" spans="1:15" ht="13.9" customHeight="1" x14ac:dyDescent="0.25">
      <c r="A91" s="177"/>
      <c r="B91" s="179"/>
      <c r="C91" s="89" t="s">
        <v>53</v>
      </c>
      <c r="D91" s="103">
        <v>276</v>
      </c>
      <c r="E91" s="51">
        <v>100</v>
      </c>
      <c r="F91" s="103">
        <v>276</v>
      </c>
      <c r="G91" s="51">
        <f t="shared" si="5"/>
        <v>100</v>
      </c>
      <c r="H91" s="103">
        <v>271</v>
      </c>
      <c r="I91" s="51">
        <f t="shared" si="6"/>
        <v>98.188405797101453</v>
      </c>
      <c r="J91" s="103">
        <v>268</v>
      </c>
      <c r="K91" s="51">
        <f t="shared" si="7"/>
        <v>97.101449275362313</v>
      </c>
      <c r="L91" s="103">
        <v>267</v>
      </c>
      <c r="M91" s="51">
        <f t="shared" si="8"/>
        <v>96.739130434782609</v>
      </c>
      <c r="N91" s="103">
        <v>255</v>
      </c>
      <c r="O91" s="51">
        <f t="shared" si="9"/>
        <v>92.391304347826093</v>
      </c>
    </row>
    <row r="92" spans="1:15" ht="13.9" customHeight="1" x14ac:dyDescent="0.25">
      <c r="A92" s="177"/>
      <c r="B92" s="239" t="s">
        <v>176</v>
      </c>
      <c r="C92" s="6" t="s">
        <v>51</v>
      </c>
      <c r="D92" s="103">
        <v>951</v>
      </c>
      <c r="E92" s="5">
        <v>100</v>
      </c>
      <c r="F92" s="103">
        <v>966</v>
      </c>
      <c r="G92" s="5">
        <f t="shared" si="5"/>
        <v>101.57728706624604</v>
      </c>
      <c r="H92" s="103">
        <v>1043</v>
      </c>
      <c r="I92" s="5">
        <f t="shared" si="6"/>
        <v>109.67402733964249</v>
      </c>
      <c r="J92" s="103">
        <v>1110</v>
      </c>
      <c r="K92" s="5">
        <f t="shared" si="7"/>
        <v>116.71924290220821</v>
      </c>
      <c r="L92" s="103">
        <v>1203</v>
      </c>
      <c r="M92" s="5">
        <f t="shared" si="8"/>
        <v>126.49842271293375</v>
      </c>
      <c r="N92" s="103">
        <v>1318</v>
      </c>
      <c r="O92" s="5">
        <f t="shared" si="9"/>
        <v>138.59095688748687</v>
      </c>
    </row>
    <row r="93" spans="1:15" ht="13.9" customHeight="1" x14ac:dyDescent="0.25">
      <c r="A93" s="177"/>
      <c r="B93" s="177"/>
      <c r="C93" s="6" t="s">
        <v>52</v>
      </c>
      <c r="D93" s="103">
        <v>951</v>
      </c>
      <c r="E93" s="5">
        <v>100</v>
      </c>
      <c r="F93" s="103">
        <v>978</v>
      </c>
      <c r="G93" s="5">
        <f t="shared" si="5"/>
        <v>102.83911671924291</v>
      </c>
      <c r="H93" s="103">
        <v>1128</v>
      </c>
      <c r="I93" s="5">
        <f t="shared" si="6"/>
        <v>118.61198738170347</v>
      </c>
      <c r="J93" s="103">
        <v>1264</v>
      </c>
      <c r="K93" s="5">
        <f t="shared" si="7"/>
        <v>132.91272344900105</v>
      </c>
      <c r="L93" s="103">
        <v>1394</v>
      </c>
      <c r="M93" s="5">
        <f t="shared" si="8"/>
        <v>146.58254468980022</v>
      </c>
      <c r="N93" s="103">
        <v>1563</v>
      </c>
      <c r="O93" s="5">
        <f t="shared" si="9"/>
        <v>164.35331230283913</v>
      </c>
    </row>
    <row r="94" spans="1:15" ht="13.9" customHeight="1" x14ac:dyDescent="0.25">
      <c r="A94" s="179"/>
      <c r="B94" s="179"/>
      <c r="C94" s="89" t="s">
        <v>53</v>
      </c>
      <c r="D94" s="103">
        <v>951</v>
      </c>
      <c r="E94" s="51">
        <v>100</v>
      </c>
      <c r="F94" s="103">
        <v>963</v>
      </c>
      <c r="G94" s="51">
        <f t="shared" si="5"/>
        <v>101.26182965299684</v>
      </c>
      <c r="H94" s="103">
        <v>1027</v>
      </c>
      <c r="I94" s="51">
        <f t="shared" si="6"/>
        <v>107.99158780231335</v>
      </c>
      <c r="J94" s="103">
        <v>1082</v>
      </c>
      <c r="K94" s="51">
        <f t="shared" si="7"/>
        <v>113.77497371188224</v>
      </c>
      <c r="L94" s="103">
        <v>1175</v>
      </c>
      <c r="M94" s="51">
        <f t="shared" si="8"/>
        <v>123.55415352260779</v>
      </c>
      <c r="N94" s="103">
        <v>1293</v>
      </c>
      <c r="O94" s="51">
        <f t="shared" si="9"/>
        <v>135.96214511041009</v>
      </c>
    </row>
    <row r="95" spans="1:15" ht="13.9" customHeight="1" x14ac:dyDescent="0.25">
      <c r="A95" s="176" t="s">
        <v>14</v>
      </c>
      <c r="B95" s="239" t="s">
        <v>174</v>
      </c>
      <c r="C95" s="6" t="s">
        <v>51</v>
      </c>
      <c r="D95" s="103">
        <v>931</v>
      </c>
      <c r="E95" s="5">
        <v>100</v>
      </c>
      <c r="F95" s="103">
        <v>950</v>
      </c>
      <c r="G95" s="5">
        <f t="shared" si="5"/>
        <v>102.04081632653062</v>
      </c>
      <c r="H95" s="103">
        <v>1052</v>
      </c>
      <c r="I95" s="5">
        <f t="shared" si="6"/>
        <v>112.9967776584318</v>
      </c>
      <c r="J95" s="103">
        <v>1141</v>
      </c>
      <c r="K95" s="5">
        <f t="shared" si="7"/>
        <v>122.55639097744361</v>
      </c>
      <c r="L95" s="103">
        <v>1261</v>
      </c>
      <c r="M95" s="5">
        <f t="shared" si="8"/>
        <v>135.44575725026851</v>
      </c>
      <c r="N95" s="103">
        <v>1335</v>
      </c>
      <c r="O95" s="5">
        <f t="shared" si="9"/>
        <v>143.39419978517722</v>
      </c>
    </row>
    <row r="96" spans="1:15" ht="13.9" customHeight="1" x14ac:dyDescent="0.25">
      <c r="A96" s="177"/>
      <c r="B96" s="177"/>
      <c r="C96" s="6" t="s">
        <v>52</v>
      </c>
      <c r="D96" s="103">
        <v>931</v>
      </c>
      <c r="E96" s="5">
        <v>100</v>
      </c>
      <c r="F96" s="103">
        <v>962</v>
      </c>
      <c r="G96" s="5">
        <f t="shared" si="5"/>
        <v>103.3297529538131</v>
      </c>
      <c r="H96" s="103">
        <v>1136</v>
      </c>
      <c r="I96" s="5">
        <f t="shared" si="6"/>
        <v>122.01933404940924</v>
      </c>
      <c r="J96" s="103">
        <v>1297</v>
      </c>
      <c r="K96" s="5">
        <f t="shared" si="7"/>
        <v>139.31256713211599</v>
      </c>
      <c r="L96" s="103">
        <v>1460</v>
      </c>
      <c r="M96" s="5">
        <f t="shared" si="8"/>
        <v>156.82062298603651</v>
      </c>
      <c r="N96" s="103">
        <v>1583</v>
      </c>
      <c r="O96" s="5">
        <f t="shared" si="9"/>
        <v>170.03222341568207</v>
      </c>
    </row>
    <row r="97" spans="1:15" ht="13.9" customHeight="1" x14ac:dyDescent="0.25">
      <c r="A97" s="177"/>
      <c r="B97" s="177"/>
      <c r="C97" s="6" t="s">
        <v>53</v>
      </c>
      <c r="D97" s="103">
        <v>931</v>
      </c>
      <c r="E97" s="5">
        <v>100</v>
      </c>
      <c r="F97" s="103">
        <v>948</v>
      </c>
      <c r="G97" s="5">
        <f t="shared" si="5"/>
        <v>101.82599355531687</v>
      </c>
      <c r="H97" s="103">
        <v>1038</v>
      </c>
      <c r="I97" s="5">
        <f t="shared" si="6"/>
        <v>111.49301825993557</v>
      </c>
      <c r="J97" s="103">
        <v>1116</v>
      </c>
      <c r="K97" s="5">
        <f t="shared" si="7"/>
        <v>119.87110633727175</v>
      </c>
      <c r="L97" s="103">
        <v>1233</v>
      </c>
      <c r="M97" s="5">
        <f t="shared" si="8"/>
        <v>132.43823845327606</v>
      </c>
      <c r="N97" s="103">
        <v>1310</v>
      </c>
      <c r="O97" s="5">
        <f t="shared" si="9"/>
        <v>140.70891514500536</v>
      </c>
    </row>
    <row r="98" spans="1:15" ht="13.9" customHeight="1" x14ac:dyDescent="0.25">
      <c r="A98" s="177"/>
      <c r="B98" s="238" t="s">
        <v>177</v>
      </c>
      <c r="C98" s="87" t="s">
        <v>51</v>
      </c>
      <c r="D98" s="103">
        <v>931</v>
      </c>
      <c r="E98" s="88">
        <v>100</v>
      </c>
      <c r="F98" s="103">
        <v>942</v>
      </c>
      <c r="G98" s="88">
        <f t="shared" si="5"/>
        <v>101.1815252416756</v>
      </c>
      <c r="H98" s="103">
        <v>1003</v>
      </c>
      <c r="I98" s="88">
        <f t="shared" si="6"/>
        <v>107.73361976369496</v>
      </c>
      <c r="J98" s="103">
        <v>1055</v>
      </c>
      <c r="K98" s="88">
        <f t="shared" si="7"/>
        <v>113.31901181525241</v>
      </c>
      <c r="L98" s="103">
        <v>1120</v>
      </c>
      <c r="M98" s="88">
        <f t="shared" si="8"/>
        <v>120.30075187969925</v>
      </c>
      <c r="N98" s="103">
        <v>1202</v>
      </c>
      <c r="O98" s="88">
        <f t="shared" si="9"/>
        <v>129.10848549946294</v>
      </c>
    </row>
    <row r="99" spans="1:15" ht="13.9" customHeight="1" x14ac:dyDescent="0.25">
      <c r="A99" s="177"/>
      <c r="B99" s="177"/>
      <c r="C99" s="6" t="s">
        <v>52</v>
      </c>
      <c r="D99" s="103">
        <v>931</v>
      </c>
      <c r="E99" s="5">
        <v>100</v>
      </c>
      <c r="F99" s="103">
        <v>955</v>
      </c>
      <c r="G99" s="5">
        <f t="shared" si="5"/>
        <v>102.57787325456498</v>
      </c>
      <c r="H99" s="103">
        <v>1083</v>
      </c>
      <c r="I99" s="5">
        <f t="shared" si="6"/>
        <v>116.32653061224489</v>
      </c>
      <c r="J99" s="103">
        <v>1198</v>
      </c>
      <c r="K99" s="5">
        <f t="shared" si="7"/>
        <v>128.67883995703545</v>
      </c>
      <c r="L99" s="103">
        <v>1296</v>
      </c>
      <c r="M99" s="5">
        <f t="shared" si="8"/>
        <v>139.20515574650915</v>
      </c>
      <c r="N99" s="103">
        <v>1424</v>
      </c>
      <c r="O99" s="5">
        <f t="shared" si="9"/>
        <v>152.95381310418904</v>
      </c>
    </row>
    <row r="100" spans="1:15" ht="13.9" customHeight="1" x14ac:dyDescent="0.25">
      <c r="A100" s="177"/>
      <c r="B100" s="179"/>
      <c r="C100" s="89" t="s">
        <v>53</v>
      </c>
      <c r="D100" s="103">
        <v>931</v>
      </c>
      <c r="E100" s="51">
        <v>100</v>
      </c>
      <c r="F100" s="103">
        <v>940</v>
      </c>
      <c r="G100" s="51">
        <f t="shared" si="5"/>
        <v>100.96670247046187</v>
      </c>
      <c r="H100" s="103">
        <v>990</v>
      </c>
      <c r="I100" s="51">
        <f t="shared" si="6"/>
        <v>106.33727175080558</v>
      </c>
      <c r="J100" s="103">
        <v>1031</v>
      </c>
      <c r="K100" s="51">
        <f t="shared" si="7"/>
        <v>110.74113856068743</v>
      </c>
      <c r="L100" s="103">
        <v>1095</v>
      </c>
      <c r="M100" s="51">
        <f t="shared" si="8"/>
        <v>117.61546723952738</v>
      </c>
      <c r="N100" s="103">
        <v>1179</v>
      </c>
      <c r="O100" s="51">
        <f t="shared" si="9"/>
        <v>126.63802363050482</v>
      </c>
    </row>
    <row r="101" spans="1:15" ht="13.9" customHeight="1" x14ac:dyDescent="0.25">
      <c r="A101" s="177"/>
      <c r="B101" s="239" t="s">
        <v>175</v>
      </c>
      <c r="C101" s="6" t="s">
        <v>51</v>
      </c>
      <c r="D101" s="103">
        <v>1322</v>
      </c>
      <c r="E101" s="5">
        <v>100</v>
      </c>
      <c r="F101" s="103">
        <v>1351</v>
      </c>
      <c r="G101" s="5">
        <f t="shared" si="5"/>
        <v>102.19364599092285</v>
      </c>
      <c r="H101" s="103">
        <v>1506</v>
      </c>
      <c r="I101" s="5">
        <f t="shared" si="6"/>
        <v>113.91830559757943</v>
      </c>
      <c r="J101" s="103">
        <v>1642</v>
      </c>
      <c r="K101" s="5">
        <f t="shared" si="7"/>
        <v>124.20574886535552</v>
      </c>
      <c r="L101" s="103">
        <v>1824</v>
      </c>
      <c r="M101" s="5">
        <f t="shared" si="8"/>
        <v>137.97276853252646</v>
      </c>
      <c r="N101" s="103">
        <v>1932</v>
      </c>
      <c r="O101" s="5">
        <f t="shared" si="9"/>
        <v>146.14220877458396</v>
      </c>
    </row>
    <row r="102" spans="1:15" ht="13.9" customHeight="1" x14ac:dyDescent="0.25">
      <c r="A102" s="177"/>
      <c r="B102" s="177"/>
      <c r="C102" s="6" t="s">
        <v>52</v>
      </c>
      <c r="D102" s="103">
        <v>1322</v>
      </c>
      <c r="E102" s="5">
        <v>100</v>
      </c>
      <c r="F102" s="103">
        <v>1368</v>
      </c>
      <c r="G102" s="5">
        <f t="shared" si="5"/>
        <v>103.47957639939484</v>
      </c>
      <c r="H102" s="103">
        <v>1625</v>
      </c>
      <c r="I102" s="5">
        <f t="shared" si="6"/>
        <v>122.91981845688352</v>
      </c>
      <c r="J102" s="103">
        <v>1865</v>
      </c>
      <c r="K102" s="5">
        <f t="shared" si="7"/>
        <v>141.07413010590017</v>
      </c>
      <c r="L102" s="103">
        <v>2106</v>
      </c>
      <c r="M102" s="5">
        <f t="shared" si="8"/>
        <v>159.30408472012104</v>
      </c>
      <c r="N102" s="103">
        <v>2284</v>
      </c>
      <c r="O102" s="5">
        <f t="shared" si="9"/>
        <v>172.76853252647504</v>
      </c>
    </row>
    <row r="103" spans="1:15" ht="13.9" customHeight="1" x14ac:dyDescent="0.25">
      <c r="A103" s="177"/>
      <c r="B103" s="177"/>
      <c r="C103" s="6" t="s">
        <v>53</v>
      </c>
      <c r="D103" s="103">
        <v>1322</v>
      </c>
      <c r="E103" s="5">
        <v>100</v>
      </c>
      <c r="F103" s="103">
        <v>1348</v>
      </c>
      <c r="G103" s="5">
        <f t="shared" si="5"/>
        <v>101.96671709531013</v>
      </c>
      <c r="H103" s="103">
        <v>1487</v>
      </c>
      <c r="I103" s="5">
        <f t="shared" si="6"/>
        <v>112.48108925869896</v>
      </c>
      <c r="J103" s="103">
        <v>1609</v>
      </c>
      <c r="K103" s="5">
        <f t="shared" si="7"/>
        <v>121.70953101361573</v>
      </c>
      <c r="L103" s="103">
        <v>1788</v>
      </c>
      <c r="M103" s="5">
        <f t="shared" si="8"/>
        <v>135.24962178517396</v>
      </c>
      <c r="N103" s="103">
        <v>1899</v>
      </c>
      <c r="O103" s="5">
        <f t="shared" si="9"/>
        <v>143.64599092284419</v>
      </c>
    </row>
    <row r="104" spans="1:15" ht="13.9" customHeight="1" x14ac:dyDescent="0.25">
      <c r="A104" s="177"/>
      <c r="B104" s="238" t="s">
        <v>189</v>
      </c>
      <c r="C104" s="87" t="s">
        <v>51</v>
      </c>
      <c r="D104" s="103">
        <v>391</v>
      </c>
      <c r="E104" s="88">
        <v>100</v>
      </c>
      <c r="F104" s="103">
        <v>387</v>
      </c>
      <c r="G104" s="88">
        <f t="shared" si="5"/>
        <v>98.976982097186706</v>
      </c>
      <c r="H104" s="103">
        <v>368</v>
      </c>
      <c r="I104" s="88">
        <f t="shared" si="6"/>
        <v>94.117647058823522</v>
      </c>
      <c r="J104" s="103">
        <v>354</v>
      </c>
      <c r="K104" s="88">
        <f t="shared" si="7"/>
        <v>90.537084398976987</v>
      </c>
      <c r="L104" s="103">
        <v>334</v>
      </c>
      <c r="M104" s="88">
        <f t="shared" si="8"/>
        <v>85.42199488491049</v>
      </c>
      <c r="N104" s="103">
        <v>298</v>
      </c>
      <c r="O104" s="88">
        <f t="shared" si="9"/>
        <v>76.214833759590789</v>
      </c>
    </row>
    <row r="105" spans="1:15" ht="13.9" customHeight="1" x14ac:dyDescent="0.25">
      <c r="A105" s="177"/>
      <c r="B105" s="177"/>
      <c r="C105" s="6" t="s">
        <v>52</v>
      </c>
      <c r="D105" s="103">
        <v>391</v>
      </c>
      <c r="E105" s="5">
        <v>100</v>
      </c>
      <c r="F105" s="103">
        <v>392</v>
      </c>
      <c r="G105" s="5">
        <f t="shared" si="5"/>
        <v>100.25575447570331</v>
      </c>
      <c r="H105" s="103">
        <v>397</v>
      </c>
      <c r="I105" s="5">
        <f t="shared" si="6"/>
        <v>101.53452685421995</v>
      </c>
      <c r="J105" s="103">
        <v>401</v>
      </c>
      <c r="K105" s="5">
        <f t="shared" si="7"/>
        <v>102.55754475703324</v>
      </c>
      <c r="L105" s="103">
        <v>384</v>
      </c>
      <c r="M105" s="5">
        <f t="shared" si="8"/>
        <v>98.209718670076725</v>
      </c>
      <c r="N105" s="103">
        <v>350</v>
      </c>
      <c r="O105" s="5">
        <f t="shared" si="9"/>
        <v>89.514066496163679</v>
      </c>
    </row>
    <row r="106" spans="1:15" ht="13.9" customHeight="1" x14ac:dyDescent="0.25">
      <c r="A106" s="177"/>
      <c r="B106" s="179"/>
      <c r="C106" s="89" t="s">
        <v>53</v>
      </c>
      <c r="D106" s="103">
        <v>391</v>
      </c>
      <c r="E106" s="51">
        <v>100</v>
      </c>
      <c r="F106" s="103">
        <v>387</v>
      </c>
      <c r="G106" s="51">
        <f t="shared" si="5"/>
        <v>98.976982097186706</v>
      </c>
      <c r="H106" s="103">
        <v>365</v>
      </c>
      <c r="I106" s="51">
        <f t="shared" si="6"/>
        <v>93.350383631713555</v>
      </c>
      <c r="J106" s="103">
        <v>348</v>
      </c>
      <c r="K106" s="51">
        <f t="shared" si="7"/>
        <v>89.002557544757039</v>
      </c>
      <c r="L106" s="103">
        <v>329</v>
      </c>
      <c r="M106" s="51">
        <f t="shared" si="8"/>
        <v>84.143222506393869</v>
      </c>
      <c r="N106" s="103">
        <v>294</v>
      </c>
      <c r="O106" s="51">
        <f t="shared" si="9"/>
        <v>75.191815856777495</v>
      </c>
    </row>
    <row r="107" spans="1:15" ht="13.9" customHeight="1" x14ac:dyDescent="0.25">
      <c r="A107" s="177"/>
      <c r="B107" s="239" t="s">
        <v>176</v>
      </c>
      <c r="C107" s="6" t="s">
        <v>51</v>
      </c>
      <c r="D107" s="103">
        <v>1322</v>
      </c>
      <c r="E107" s="5">
        <v>100</v>
      </c>
      <c r="F107" s="103">
        <v>1330</v>
      </c>
      <c r="G107" s="5">
        <f t="shared" si="5"/>
        <v>100.60514372163389</v>
      </c>
      <c r="H107" s="103">
        <v>1372</v>
      </c>
      <c r="I107" s="5">
        <f t="shared" si="6"/>
        <v>103.7821482602118</v>
      </c>
      <c r="J107" s="103">
        <v>1406</v>
      </c>
      <c r="K107" s="5">
        <f t="shared" si="7"/>
        <v>106.35400907715582</v>
      </c>
      <c r="L107" s="103">
        <v>1451</v>
      </c>
      <c r="M107" s="5">
        <f t="shared" si="8"/>
        <v>109.75794251134646</v>
      </c>
      <c r="N107" s="103">
        <v>1495</v>
      </c>
      <c r="O107" s="5">
        <f t="shared" si="9"/>
        <v>113.08623298033282</v>
      </c>
    </row>
    <row r="108" spans="1:15" ht="13.9" customHeight="1" x14ac:dyDescent="0.25">
      <c r="A108" s="177"/>
      <c r="B108" s="177"/>
      <c r="C108" s="6" t="s">
        <v>52</v>
      </c>
      <c r="D108" s="103">
        <v>1322</v>
      </c>
      <c r="E108" s="5">
        <v>100</v>
      </c>
      <c r="F108" s="103">
        <v>1347</v>
      </c>
      <c r="G108" s="5">
        <f t="shared" si="5"/>
        <v>101.89107413010589</v>
      </c>
      <c r="H108" s="103">
        <v>1481</v>
      </c>
      <c r="I108" s="5">
        <f t="shared" si="6"/>
        <v>112.02723146747353</v>
      </c>
      <c r="J108" s="103">
        <v>1597</v>
      </c>
      <c r="K108" s="5">
        <f t="shared" si="7"/>
        <v>120.80181543116491</v>
      </c>
      <c r="L108" s="103">
        <v>1676</v>
      </c>
      <c r="M108" s="5">
        <f t="shared" si="8"/>
        <v>126.77760968229954</v>
      </c>
      <c r="N108" s="103">
        <v>1768</v>
      </c>
      <c r="O108" s="5">
        <f t="shared" si="9"/>
        <v>133.73676248108924</v>
      </c>
    </row>
    <row r="109" spans="1:15" ht="13.9" customHeight="1" x14ac:dyDescent="0.25">
      <c r="A109" s="177"/>
      <c r="B109" s="177"/>
      <c r="C109" s="6" t="s">
        <v>53</v>
      </c>
      <c r="D109" s="103">
        <v>1322</v>
      </c>
      <c r="E109" s="5">
        <v>100</v>
      </c>
      <c r="F109" s="103">
        <v>1327</v>
      </c>
      <c r="G109" s="5">
        <f t="shared" si="5"/>
        <v>100.37821482602118</v>
      </c>
      <c r="H109" s="103">
        <v>1355</v>
      </c>
      <c r="I109" s="5">
        <f t="shared" si="6"/>
        <v>102.49621785173979</v>
      </c>
      <c r="J109" s="103">
        <v>1377</v>
      </c>
      <c r="K109" s="5">
        <f t="shared" si="7"/>
        <v>104.16036308623298</v>
      </c>
      <c r="L109" s="103">
        <v>1421</v>
      </c>
      <c r="M109" s="5">
        <f t="shared" si="8"/>
        <v>107.48865355521937</v>
      </c>
      <c r="N109" s="103">
        <v>1468</v>
      </c>
      <c r="O109" s="5">
        <f t="shared" si="9"/>
        <v>111.04387291981845</v>
      </c>
    </row>
    <row r="110" spans="1:15" ht="13.9" customHeight="1" x14ac:dyDescent="0.25">
      <c r="A110" s="178" t="s">
        <v>15</v>
      </c>
      <c r="B110" s="238" t="s">
        <v>174</v>
      </c>
      <c r="C110" s="87" t="s">
        <v>51</v>
      </c>
      <c r="D110" s="103">
        <v>956</v>
      </c>
      <c r="E110" s="88">
        <v>100</v>
      </c>
      <c r="F110" s="103">
        <v>968</v>
      </c>
      <c r="G110" s="88">
        <f t="shared" si="5"/>
        <v>101.25523012552303</v>
      </c>
      <c r="H110" s="103">
        <v>1035</v>
      </c>
      <c r="I110" s="88">
        <f t="shared" si="6"/>
        <v>108.26359832635984</v>
      </c>
      <c r="J110" s="103">
        <v>1092</v>
      </c>
      <c r="K110" s="88">
        <f t="shared" si="7"/>
        <v>114.22594142259415</v>
      </c>
      <c r="L110" s="103">
        <v>1192</v>
      </c>
      <c r="M110" s="88">
        <f t="shared" si="8"/>
        <v>124.68619246861925</v>
      </c>
      <c r="N110" s="103">
        <v>1250</v>
      </c>
      <c r="O110" s="88">
        <f t="shared" si="9"/>
        <v>130.75313807531381</v>
      </c>
    </row>
    <row r="111" spans="1:15" ht="13.9" customHeight="1" x14ac:dyDescent="0.25">
      <c r="A111" s="177"/>
      <c r="B111" s="177"/>
      <c r="C111" s="6" t="s">
        <v>52</v>
      </c>
      <c r="D111" s="103">
        <v>956</v>
      </c>
      <c r="E111" s="5">
        <v>100</v>
      </c>
      <c r="F111" s="103">
        <v>981</v>
      </c>
      <c r="G111" s="5">
        <f t="shared" si="5"/>
        <v>102.61506276150627</v>
      </c>
      <c r="H111" s="103">
        <v>1116</v>
      </c>
      <c r="I111" s="5">
        <f t="shared" si="6"/>
        <v>116.73640167364016</v>
      </c>
      <c r="J111" s="103">
        <v>1238</v>
      </c>
      <c r="K111" s="5">
        <f t="shared" si="7"/>
        <v>129.4979079497908</v>
      </c>
      <c r="L111" s="103">
        <v>1378</v>
      </c>
      <c r="M111" s="5">
        <f t="shared" si="8"/>
        <v>144.14225941422595</v>
      </c>
      <c r="N111" s="103">
        <v>1476</v>
      </c>
      <c r="O111" s="5">
        <f t="shared" si="9"/>
        <v>154.39330543933053</v>
      </c>
    </row>
    <row r="112" spans="1:15" ht="13.9" customHeight="1" x14ac:dyDescent="0.25">
      <c r="A112" s="177"/>
      <c r="B112" s="177"/>
      <c r="C112" s="6" t="s">
        <v>53</v>
      </c>
      <c r="D112" s="103">
        <v>956</v>
      </c>
      <c r="E112" s="5">
        <v>100</v>
      </c>
      <c r="F112" s="103">
        <v>966</v>
      </c>
      <c r="G112" s="5">
        <f t="shared" si="5"/>
        <v>101.04602510460252</v>
      </c>
      <c r="H112" s="103">
        <v>1021</v>
      </c>
      <c r="I112" s="5">
        <f t="shared" si="6"/>
        <v>106.79916317991631</v>
      </c>
      <c r="J112" s="103">
        <v>1068</v>
      </c>
      <c r="K112" s="5">
        <f t="shared" si="7"/>
        <v>111.71548117154812</v>
      </c>
      <c r="L112" s="103">
        <v>1165</v>
      </c>
      <c r="M112" s="5">
        <f t="shared" si="8"/>
        <v>121.86192468619245</v>
      </c>
      <c r="N112" s="103">
        <v>1226</v>
      </c>
      <c r="O112" s="5">
        <f t="shared" si="9"/>
        <v>128.24267782426779</v>
      </c>
    </row>
    <row r="113" spans="1:15" ht="13.9" customHeight="1" x14ac:dyDescent="0.25">
      <c r="A113" s="177"/>
      <c r="B113" s="238" t="s">
        <v>177</v>
      </c>
      <c r="C113" s="87" t="s">
        <v>51</v>
      </c>
      <c r="D113" s="103">
        <v>956</v>
      </c>
      <c r="E113" s="88">
        <v>100</v>
      </c>
      <c r="F113" s="103">
        <v>961</v>
      </c>
      <c r="G113" s="88">
        <f t="shared" si="5"/>
        <v>100.52301255230125</v>
      </c>
      <c r="H113" s="103">
        <v>987</v>
      </c>
      <c r="I113" s="88">
        <f t="shared" si="6"/>
        <v>103.24267782426779</v>
      </c>
      <c r="J113" s="103">
        <v>1009</v>
      </c>
      <c r="K113" s="88">
        <f t="shared" si="7"/>
        <v>105.54393305439331</v>
      </c>
      <c r="L113" s="103">
        <v>1059</v>
      </c>
      <c r="M113" s="88">
        <f t="shared" si="8"/>
        <v>110.77405857740585</v>
      </c>
      <c r="N113" s="103">
        <v>1125</v>
      </c>
      <c r="O113" s="88">
        <f t="shared" si="9"/>
        <v>117.67782426778241</v>
      </c>
    </row>
    <row r="114" spans="1:15" ht="13.9" customHeight="1" x14ac:dyDescent="0.25">
      <c r="A114" s="177"/>
      <c r="B114" s="177"/>
      <c r="C114" s="6" t="s">
        <v>52</v>
      </c>
      <c r="D114" s="103">
        <v>956</v>
      </c>
      <c r="E114" s="5">
        <v>100</v>
      </c>
      <c r="F114" s="103">
        <v>973</v>
      </c>
      <c r="G114" s="5">
        <f t="shared" si="5"/>
        <v>101.77824267782427</v>
      </c>
      <c r="H114" s="103">
        <v>1064</v>
      </c>
      <c r="I114" s="5">
        <f t="shared" si="6"/>
        <v>111.29707112970711</v>
      </c>
      <c r="J114" s="103">
        <v>1143</v>
      </c>
      <c r="K114" s="5">
        <f t="shared" si="7"/>
        <v>119.56066945606693</v>
      </c>
      <c r="L114" s="103">
        <v>1223</v>
      </c>
      <c r="M114" s="5">
        <f t="shared" si="8"/>
        <v>127.92887029288703</v>
      </c>
      <c r="N114" s="103">
        <v>1329</v>
      </c>
      <c r="O114" s="5">
        <f t="shared" si="9"/>
        <v>139.01673640167365</v>
      </c>
    </row>
    <row r="115" spans="1:15" ht="13.9" customHeight="1" x14ac:dyDescent="0.25">
      <c r="A115" s="177"/>
      <c r="B115" s="179"/>
      <c r="C115" s="89" t="s">
        <v>53</v>
      </c>
      <c r="D115" s="103">
        <v>956</v>
      </c>
      <c r="E115" s="51">
        <v>100</v>
      </c>
      <c r="F115" s="103">
        <v>959</v>
      </c>
      <c r="G115" s="51">
        <f t="shared" si="5"/>
        <v>100.31380753138075</v>
      </c>
      <c r="H115" s="103">
        <v>974</v>
      </c>
      <c r="I115" s="51">
        <f t="shared" si="6"/>
        <v>101.88284518828452</v>
      </c>
      <c r="J115" s="103">
        <v>986</v>
      </c>
      <c r="K115" s="51">
        <f t="shared" si="7"/>
        <v>103.13807531380755</v>
      </c>
      <c r="L115" s="103">
        <v>1035</v>
      </c>
      <c r="M115" s="51">
        <f t="shared" si="8"/>
        <v>108.26359832635984</v>
      </c>
      <c r="N115" s="103">
        <v>1103</v>
      </c>
      <c r="O115" s="51">
        <f t="shared" si="9"/>
        <v>115.37656903765689</v>
      </c>
    </row>
    <row r="116" spans="1:15" ht="13.9" customHeight="1" x14ac:dyDescent="0.25">
      <c r="A116" s="177"/>
      <c r="B116" s="239" t="s">
        <v>175</v>
      </c>
      <c r="C116" s="6" t="s">
        <v>51</v>
      </c>
      <c r="D116" s="103">
        <v>1265</v>
      </c>
      <c r="E116" s="5">
        <v>100</v>
      </c>
      <c r="F116" s="103">
        <v>1283</v>
      </c>
      <c r="G116" s="5">
        <f t="shared" si="5"/>
        <v>101.42292490118577</v>
      </c>
      <c r="H116" s="103">
        <v>1379</v>
      </c>
      <c r="I116" s="5">
        <f t="shared" si="6"/>
        <v>109.01185770750988</v>
      </c>
      <c r="J116" s="103">
        <v>1461</v>
      </c>
      <c r="K116" s="5">
        <f t="shared" si="7"/>
        <v>115.49407114624506</v>
      </c>
      <c r="L116" s="103">
        <v>1602</v>
      </c>
      <c r="M116" s="5">
        <f t="shared" si="8"/>
        <v>126.64031620553359</v>
      </c>
      <c r="N116" s="103">
        <v>1679</v>
      </c>
      <c r="O116" s="5">
        <f t="shared" si="9"/>
        <v>132.72727272727275</v>
      </c>
    </row>
    <row r="117" spans="1:15" ht="13.9" customHeight="1" x14ac:dyDescent="0.25">
      <c r="A117" s="177"/>
      <c r="B117" s="177"/>
      <c r="C117" s="6" t="s">
        <v>52</v>
      </c>
      <c r="D117" s="103">
        <v>1265</v>
      </c>
      <c r="E117" s="5">
        <v>100</v>
      </c>
      <c r="F117" s="103">
        <v>1299</v>
      </c>
      <c r="G117" s="5">
        <f t="shared" si="5"/>
        <v>102.68774703557312</v>
      </c>
      <c r="H117" s="103">
        <v>1486</v>
      </c>
      <c r="I117" s="5">
        <f t="shared" si="6"/>
        <v>117.47035573122531</v>
      </c>
      <c r="J117" s="103">
        <v>1653</v>
      </c>
      <c r="K117" s="5">
        <f t="shared" si="7"/>
        <v>130.67193675889328</v>
      </c>
      <c r="L117" s="103">
        <v>1846</v>
      </c>
      <c r="M117" s="5">
        <f t="shared" si="8"/>
        <v>145.92885375494072</v>
      </c>
      <c r="N117" s="103">
        <v>1976</v>
      </c>
      <c r="O117" s="5">
        <f t="shared" si="9"/>
        <v>156.20553359683797</v>
      </c>
    </row>
    <row r="118" spans="1:15" ht="13.9" customHeight="1" x14ac:dyDescent="0.25">
      <c r="A118" s="177"/>
      <c r="B118" s="177"/>
      <c r="C118" s="6" t="s">
        <v>53</v>
      </c>
      <c r="D118" s="103">
        <v>1265</v>
      </c>
      <c r="E118" s="5">
        <v>100</v>
      </c>
      <c r="F118" s="103">
        <v>1281</v>
      </c>
      <c r="G118" s="5">
        <f t="shared" si="5"/>
        <v>101.26482213438734</v>
      </c>
      <c r="H118" s="103">
        <v>1362</v>
      </c>
      <c r="I118" s="5">
        <f t="shared" si="6"/>
        <v>107.66798418972331</v>
      </c>
      <c r="J118" s="103">
        <v>1431</v>
      </c>
      <c r="K118" s="5">
        <f t="shared" si="7"/>
        <v>113.12252964426877</v>
      </c>
      <c r="L118" s="103">
        <v>1569</v>
      </c>
      <c r="M118" s="5">
        <f t="shared" si="8"/>
        <v>124.03162055335967</v>
      </c>
      <c r="N118" s="103">
        <v>1650</v>
      </c>
      <c r="O118" s="5">
        <f t="shared" si="9"/>
        <v>130.43478260869566</v>
      </c>
    </row>
    <row r="119" spans="1:15" ht="13.9" customHeight="1" x14ac:dyDescent="0.25">
      <c r="A119" s="177"/>
      <c r="B119" s="238" t="s">
        <v>189</v>
      </c>
      <c r="C119" s="87" t="s">
        <v>51</v>
      </c>
      <c r="D119" s="103">
        <v>309</v>
      </c>
      <c r="E119" s="88">
        <v>100</v>
      </c>
      <c r="F119" s="103">
        <v>304</v>
      </c>
      <c r="G119" s="88">
        <f t="shared" si="5"/>
        <v>98.381877022653725</v>
      </c>
      <c r="H119" s="103">
        <v>278</v>
      </c>
      <c r="I119" s="88">
        <f t="shared" si="6"/>
        <v>89.967637540453069</v>
      </c>
      <c r="J119" s="103">
        <v>258</v>
      </c>
      <c r="K119" s="88">
        <f t="shared" si="7"/>
        <v>83.495145631067956</v>
      </c>
      <c r="L119" s="103">
        <v>241</v>
      </c>
      <c r="M119" s="88">
        <f t="shared" si="8"/>
        <v>77.993527508090608</v>
      </c>
      <c r="N119" s="103">
        <v>212</v>
      </c>
      <c r="O119" s="88">
        <f t="shared" si="9"/>
        <v>68.608414239482201</v>
      </c>
    </row>
    <row r="120" spans="1:15" ht="13.9" customHeight="1" x14ac:dyDescent="0.25">
      <c r="A120" s="177"/>
      <c r="B120" s="177"/>
      <c r="C120" s="6" t="s">
        <v>52</v>
      </c>
      <c r="D120" s="103">
        <v>309</v>
      </c>
      <c r="E120" s="5">
        <v>100</v>
      </c>
      <c r="F120" s="103">
        <v>308</v>
      </c>
      <c r="G120" s="5">
        <f t="shared" si="5"/>
        <v>99.676375404530745</v>
      </c>
      <c r="H120" s="103">
        <v>299</v>
      </c>
      <c r="I120" s="5">
        <f t="shared" si="6"/>
        <v>96.763754045307451</v>
      </c>
      <c r="J120" s="103">
        <v>292</v>
      </c>
      <c r="K120" s="5">
        <f t="shared" si="7"/>
        <v>94.498381877022652</v>
      </c>
      <c r="L120" s="103">
        <v>276</v>
      </c>
      <c r="M120" s="5">
        <f t="shared" si="8"/>
        <v>89.320388349514573</v>
      </c>
      <c r="N120" s="103">
        <v>248</v>
      </c>
      <c r="O120" s="5">
        <f t="shared" si="9"/>
        <v>80.258899676375407</v>
      </c>
    </row>
    <row r="121" spans="1:15" ht="13.9" customHeight="1" x14ac:dyDescent="0.25">
      <c r="A121" s="177"/>
      <c r="B121" s="179"/>
      <c r="C121" s="89" t="s">
        <v>53</v>
      </c>
      <c r="D121" s="103">
        <v>309</v>
      </c>
      <c r="E121" s="51">
        <v>100</v>
      </c>
      <c r="F121" s="103">
        <v>303</v>
      </c>
      <c r="G121" s="51">
        <f t="shared" si="5"/>
        <v>98.05825242718447</v>
      </c>
      <c r="H121" s="103">
        <v>275</v>
      </c>
      <c r="I121" s="51">
        <f t="shared" si="6"/>
        <v>88.996763754045304</v>
      </c>
      <c r="J121" s="103">
        <v>254</v>
      </c>
      <c r="K121" s="51">
        <f t="shared" si="7"/>
        <v>82.200647249190936</v>
      </c>
      <c r="L121" s="103">
        <v>237</v>
      </c>
      <c r="M121" s="51">
        <f t="shared" si="8"/>
        <v>76.699029126213588</v>
      </c>
      <c r="N121" s="103">
        <v>209</v>
      </c>
      <c r="O121" s="51">
        <f t="shared" si="9"/>
        <v>67.637540453074436</v>
      </c>
    </row>
    <row r="122" spans="1:15" ht="13.9" customHeight="1" x14ac:dyDescent="0.25">
      <c r="A122" s="177"/>
      <c r="B122" s="239" t="s">
        <v>176</v>
      </c>
      <c r="C122" s="6" t="s">
        <v>51</v>
      </c>
      <c r="D122" s="103">
        <v>1265</v>
      </c>
      <c r="E122" s="5">
        <v>100</v>
      </c>
      <c r="F122" s="103">
        <v>1264</v>
      </c>
      <c r="G122" s="5">
        <f t="shared" si="5"/>
        <v>99.920948616600796</v>
      </c>
      <c r="H122" s="103">
        <v>1256</v>
      </c>
      <c r="I122" s="5">
        <f t="shared" si="6"/>
        <v>99.288537549407124</v>
      </c>
      <c r="J122" s="103">
        <v>1251</v>
      </c>
      <c r="K122" s="5">
        <f t="shared" si="7"/>
        <v>98.893280632411063</v>
      </c>
      <c r="L122" s="103">
        <v>1274</v>
      </c>
      <c r="M122" s="5">
        <f t="shared" si="8"/>
        <v>100.71146245059288</v>
      </c>
      <c r="N122" s="103">
        <v>1299</v>
      </c>
      <c r="O122" s="5">
        <f t="shared" si="9"/>
        <v>102.68774703557312</v>
      </c>
    </row>
    <row r="123" spans="1:15" ht="13.9" customHeight="1" x14ac:dyDescent="0.25">
      <c r="A123" s="177"/>
      <c r="B123" s="177"/>
      <c r="C123" s="6" t="s">
        <v>52</v>
      </c>
      <c r="D123" s="103">
        <v>1265</v>
      </c>
      <c r="E123" s="5">
        <v>100</v>
      </c>
      <c r="F123" s="103">
        <v>1279</v>
      </c>
      <c r="G123" s="5">
        <f t="shared" si="5"/>
        <v>101.10671936758892</v>
      </c>
      <c r="H123" s="103">
        <v>1353</v>
      </c>
      <c r="I123" s="5">
        <f t="shared" si="6"/>
        <v>106.95652173913044</v>
      </c>
      <c r="J123" s="103">
        <v>1416</v>
      </c>
      <c r="K123" s="5">
        <f t="shared" si="7"/>
        <v>111.93675889328063</v>
      </c>
      <c r="L123" s="103">
        <v>1469</v>
      </c>
      <c r="M123" s="5">
        <f t="shared" si="8"/>
        <v>116.12648221343873</v>
      </c>
      <c r="N123" s="103">
        <v>1531</v>
      </c>
      <c r="O123" s="5">
        <f t="shared" si="9"/>
        <v>121.02766798418972</v>
      </c>
    </row>
    <row r="124" spans="1:15" ht="13.9" customHeight="1" x14ac:dyDescent="0.25">
      <c r="A124" s="179"/>
      <c r="B124" s="179"/>
      <c r="C124" s="89" t="s">
        <v>53</v>
      </c>
      <c r="D124" s="103">
        <v>1265</v>
      </c>
      <c r="E124" s="51">
        <v>100</v>
      </c>
      <c r="F124" s="103">
        <v>1261</v>
      </c>
      <c r="G124" s="51">
        <f t="shared" si="5"/>
        <v>99.683794466403157</v>
      </c>
      <c r="H124" s="103">
        <v>1241</v>
      </c>
      <c r="I124" s="51">
        <f t="shared" si="6"/>
        <v>98.102766798418969</v>
      </c>
      <c r="J124" s="103">
        <v>1225</v>
      </c>
      <c r="K124" s="51">
        <f t="shared" si="7"/>
        <v>96.83794466403161</v>
      </c>
      <c r="L124" s="103">
        <v>1247</v>
      </c>
      <c r="M124" s="51">
        <f t="shared" si="8"/>
        <v>98.57707509881422</v>
      </c>
      <c r="N124" s="103">
        <v>1275</v>
      </c>
      <c r="O124" s="51">
        <f t="shared" si="9"/>
        <v>100.79051383399209</v>
      </c>
    </row>
    <row r="125" spans="1:15" ht="13.9" customHeight="1" x14ac:dyDescent="0.25">
      <c r="A125" s="176" t="s">
        <v>16</v>
      </c>
      <c r="B125" s="239" t="s">
        <v>174</v>
      </c>
      <c r="C125" s="6" t="s">
        <v>51</v>
      </c>
      <c r="D125" s="103">
        <v>405</v>
      </c>
      <c r="E125" s="5">
        <v>100</v>
      </c>
      <c r="F125" s="103">
        <v>419</v>
      </c>
      <c r="G125" s="5">
        <f t="shared" si="5"/>
        <v>103.45679012345678</v>
      </c>
      <c r="H125" s="103">
        <v>494</v>
      </c>
      <c r="I125" s="5">
        <f t="shared" si="6"/>
        <v>121.9753086419753</v>
      </c>
      <c r="J125" s="103">
        <v>564</v>
      </c>
      <c r="K125" s="5">
        <f t="shared" si="7"/>
        <v>139.25925925925927</v>
      </c>
      <c r="L125" s="103">
        <v>659</v>
      </c>
      <c r="M125" s="5">
        <f t="shared" si="8"/>
        <v>162.71604938271605</v>
      </c>
      <c r="N125" s="103">
        <v>736</v>
      </c>
      <c r="O125" s="5">
        <f t="shared" si="9"/>
        <v>181.72839506172841</v>
      </c>
    </row>
    <row r="126" spans="1:15" ht="13.9" customHeight="1" x14ac:dyDescent="0.25">
      <c r="A126" s="177"/>
      <c r="B126" s="177"/>
      <c r="C126" s="6" t="s">
        <v>52</v>
      </c>
      <c r="D126" s="103">
        <v>405</v>
      </c>
      <c r="E126" s="5">
        <v>100</v>
      </c>
      <c r="F126" s="103">
        <v>424</v>
      </c>
      <c r="G126" s="5">
        <f t="shared" si="5"/>
        <v>104.69135802469137</v>
      </c>
      <c r="H126" s="103">
        <v>536</v>
      </c>
      <c r="I126" s="5">
        <f t="shared" si="6"/>
        <v>132.3456790123457</v>
      </c>
      <c r="J126" s="103">
        <v>646</v>
      </c>
      <c r="K126" s="5">
        <f t="shared" si="7"/>
        <v>159.50617283950618</v>
      </c>
      <c r="L126" s="103">
        <v>768</v>
      </c>
      <c r="M126" s="5">
        <f t="shared" si="8"/>
        <v>189.62962962962965</v>
      </c>
      <c r="N126" s="103">
        <v>877</v>
      </c>
      <c r="O126" s="5">
        <f t="shared" si="9"/>
        <v>216.54320987654324</v>
      </c>
    </row>
    <row r="127" spans="1:15" ht="13.9" customHeight="1" x14ac:dyDescent="0.25">
      <c r="A127" s="177"/>
      <c r="B127" s="177"/>
      <c r="C127" s="6" t="s">
        <v>53</v>
      </c>
      <c r="D127" s="103">
        <v>405</v>
      </c>
      <c r="E127" s="5">
        <v>100</v>
      </c>
      <c r="F127" s="103">
        <v>418</v>
      </c>
      <c r="G127" s="5">
        <f t="shared" si="5"/>
        <v>103.20987654320987</v>
      </c>
      <c r="H127" s="103">
        <v>486</v>
      </c>
      <c r="I127" s="5">
        <f t="shared" si="6"/>
        <v>120</v>
      </c>
      <c r="J127" s="103">
        <v>549</v>
      </c>
      <c r="K127" s="5">
        <f t="shared" si="7"/>
        <v>135.55555555555557</v>
      </c>
      <c r="L127" s="103">
        <v>642</v>
      </c>
      <c r="M127" s="5">
        <f t="shared" si="8"/>
        <v>158.51851851851853</v>
      </c>
      <c r="N127" s="103">
        <v>721</v>
      </c>
      <c r="O127" s="5">
        <f t="shared" si="9"/>
        <v>178.02469135802471</v>
      </c>
    </row>
    <row r="128" spans="1:15" ht="13.9" customHeight="1" x14ac:dyDescent="0.25">
      <c r="A128" s="177"/>
      <c r="B128" s="238" t="s">
        <v>177</v>
      </c>
      <c r="C128" s="87" t="s">
        <v>51</v>
      </c>
      <c r="D128" s="103">
        <v>405</v>
      </c>
      <c r="E128" s="88">
        <v>100</v>
      </c>
      <c r="F128" s="103">
        <v>415</v>
      </c>
      <c r="G128" s="88">
        <f t="shared" si="5"/>
        <v>102.46913580246914</v>
      </c>
      <c r="H128" s="103">
        <v>471</v>
      </c>
      <c r="I128" s="88">
        <f t="shared" si="6"/>
        <v>116.2962962962963</v>
      </c>
      <c r="J128" s="103">
        <v>521</v>
      </c>
      <c r="K128" s="88">
        <f t="shared" si="7"/>
        <v>128.64197530864197</v>
      </c>
      <c r="L128" s="103">
        <v>585</v>
      </c>
      <c r="M128" s="88">
        <f t="shared" si="8"/>
        <v>144.44444444444443</v>
      </c>
      <c r="N128" s="103">
        <v>663</v>
      </c>
      <c r="O128" s="88">
        <f t="shared" si="9"/>
        <v>163.7037037037037</v>
      </c>
    </row>
    <row r="129" spans="1:15" ht="13.9" customHeight="1" x14ac:dyDescent="0.25">
      <c r="A129" s="177"/>
      <c r="B129" s="177"/>
      <c r="C129" s="6" t="s">
        <v>52</v>
      </c>
      <c r="D129" s="103">
        <v>405</v>
      </c>
      <c r="E129" s="5">
        <v>100</v>
      </c>
      <c r="F129" s="103">
        <v>421</v>
      </c>
      <c r="G129" s="5">
        <f t="shared" si="5"/>
        <v>103.95061728395061</v>
      </c>
      <c r="H129" s="103">
        <v>511</v>
      </c>
      <c r="I129" s="5">
        <f t="shared" si="6"/>
        <v>126.17283950617283</v>
      </c>
      <c r="J129" s="103">
        <v>597</v>
      </c>
      <c r="K129" s="5">
        <f t="shared" si="7"/>
        <v>147.40740740740742</v>
      </c>
      <c r="L129" s="103">
        <v>682</v>
      </c>
      <c r="M129" s="5">
        <f t="shared" si="8"/>
        <v>168.39506172839506</v>
      </c>
      <c r="N129" s="103">
        <v>789</v>
      </c>
      <c r="O129" s="5">
        <f t="shared" si="9"/>
        <v>194.81481481481481</v>
      </c>
    </row>
    <row r="130" spans="1:15" ht="13.9" customHeight="1" x14ac:dyDescent="0.25">
      <c r="A130" s="177"/>
      <c r="B130" s="179"/>
      <c r="C130" s="89" t="s">
        <v>53</v>
      </c>
      <c r="D130" s="103">
        <v>405</v>
      </c>
      <c r="E130" s="51">
        <v>100</v>
      </c>
      <c r="F130" s="103">
        <v>414</v>
      </c>
      <c r="G130" s="51">
        <f t="shared" si="5"/>
        <v>102.22222222222221</v>
      </c>
      <c r="H130" s="103">
        <v>463</v>
      </c>
      <c r="I130" s="51">
        <f t="shared" si="6"/>
        <v>114.32098765432099</v>
      </c>
      <c r="J130" s="103">
        <v>507</v>
      </c>
      <c r="K130" s="51">
        <f t="shared" si="7"/>
        <v>125.18518518518518</v>
      </c>
      <c r="L130" s="103">
        <v>571</v>
      </c>
      <c r="M130" s="51">
        <f t="shared" si="8"/>
        <v>140.98765432098764</v>
      </c>
      <c r="N130" s="103">
        <v>649</v>
      </c>
      <c r="O130" s="51">
        <f t="shared" si="9"/>
        <v>160.24691358024691</v>
      </c>
    </row>
    <row r="131" spans="1:15" ht="13.9" customHeight="1" x14ac:dyDescent="0.25">
      <c r="A131" s="177"/>
      <c r="B131" s="239" t="s">
        <v>175</v>
      </c>
      <c r="C131" s="6" t="s">
        <v>51</v>
      </c>
      <c r="D131" s="103">
        <v>517</v>
      </c>
      <c r="E131" s="5">
        <v>100</v>
      </c>
      <c r="F131" s="103">
        <v>535</v>
      </c>
      <c r="G131" s="5">
        <f t="shared" si="5"/>
        <v>103.48162475822052</v>
      </c>
      <c r="H131" s="103">
        <v>636</v>
      </c>
      <c r="I131" s="5">
        <f t="shared" si="6"/>
        <v>123.0174081237911</v>
      </c>
      <c r="J131" s="103">
        <v>730</v>
      </c>
      <c r="K131" s="5">
        <f t="shared" si="7"/>
        <v>141.19922630560927</v>
      </c>
      <c r="L131" s="103">
        <v>859</v>
      </c>
      <c r="M131" s="5">
        <f t="shared" si="8"/>
        <v>166.15087040618957</v>
      </c>
      <c r="N131" s="103">
        <v>963</v>
      </c>
      <c r="O131" s="5">
        <f t="shared" si="9"/>
        <v>186.26692456479691</v>
      </c>
    </row>
    <row r="132" spans="1:15" ht="13.9" customHeight="1" x14ac:dyDescent="0.25">
      <c r="A132" s="177"/>
      <c r="B132" s="177"/>
      <c r="C132" s="6" t="s">
        <v>52</v>
      </c>
      <c r="D132" s="103">
        <v>517</v>
      </c>
      <c r="E132" s="5">
        <v>100</v>
      </c>
      <c r="F132" s="103">
        <v>542</v>
      </c>
      <c r="G132" s="5">
        <f t="shared" si="5"/>
        <v>104.83558994197293</v>
      </c>
      <c r="H132" s="103">
        <v>690</v>
      </c>
      <c r="I132" s="5">
        <f t="shared" si="6"/>
        <v>133.4622823984526</v>
      </c>
      <c r="J132" s="103">
        <v>836</v>
      </c>
      <c r="K132" s="5">
        <f t="shared" si="7"/>
        <v>161.70212765957444</v>
      </c>
      <c r="L132" s="103">
        <v>1000</v>
      </c>
      <c r="M132" s="5">
        <f t="shared" si="8"/>
        <v>193.42359767891685</v>
      </c>
      <c r="N132" s="103">
        <v>1144</v>
      </c>
      <c r="O132" s="5">
        <f t="shared" si="9"/>
        <v>221.27659574468086</v>
      </c>
    </row>
    <row r="133" spans="1:15" ht="13.9" customHeight="1" x14ac:dyDescent="0.25">
      <c r="A133" s="177"/>
      <c r="B133" s="177"/>
      <c r="C133" s="6" t="s">
        <v>53</v>
      </c>
      <c r="D133" s="103">
        <v>517</v>
      </c>
      <c r="E133" s="5">
        <v>100</v>
      </c>
      <c r="F133" s="103">
        <v>534</v>
      </c>
      <c r="G133" s="5">
        <f t="shared" si="5"/>
        <v>103.28820116054158</v>
      </c>
      <c r="H133" s="103">
        <v>626</v>
      </c>
      <c r="I133" s="5">
        <f t="shared" si="6"/>
        <v>121.08317214700193</v>
      </c>
      <c r="J133" s="103">
        <v>712</v>
      </c>
      <c r="K133" s="5">
        <f t="shared" si="7"/>
        <v>137.7176015473888</v>
      </c>
      <c r="L133" s="103">
        <v>840</v>
      </c>
      <c r="M133" s="5">
        <f t="shared" si="8"/>
        <v>162.47582205029013</v>
      </c>
      <c r="N133" s="103">
        <v>946</v>
      </c>
      <c r="O133" s="5">
        <f t="shared" si="9"/>
        <v>182.97872340425531</v>
      </c>
    </row>
    <row r="134" spans="1:15" ht="13.9" customHeight="1" x14ac:dyDescent="0.25">
      <c r="A134" s="177"/>
      <c r="B134" s="238" t="s">
        <v>189</v>
      </c>
      <c r="C134" s="87" t="s">
        <v>51</v>
      </c>
      <c r="D134" s="103">
        <v>112</v>
      </c>
      <c r="E134" s="88">
        <v>100</v>
      </c>
      <c r="F134" s="103">
        <v>112</v>
      </c>
      <c r="G134" s="88">
        <f t="shared" ref="G134:G197" si="10">F134/D134*100</f>
        <v>100</v>
      </c>
      <c r="H134" s="103">
        <v>114</v>
      </c>
      <c r="I134" s="88">
        <f t="shared" ref="I134:I197" si="11">H134/D134*100</f>
        <v>101.78571428571428</v>
      </c>
      <c r="J134" s="103">
        <v>115</v>
      </c>
      <c r="K134" s="88">
        <f t="shared" ref="K134:K197" si="12">J134/D134*100</f>
        <v>102.67857142857142</v>
      </c>
      <c r="L134" s="103">
        <v>116</v>
      </c>
      <c r="M134" s="88">
        <f t="shared" ref="M134:M197" si="13">L134/D134*100</f>
        <v>103.57142857142858</v>
      </c>
      <c r="N134" s="103">
        <v>110</v>
      </c>
      <c r="O134" s="88">
        <f t="shared" ref="O134:O197" si="14">N134/D134*100</f>
        <v>98.214285714285708</v>
      </c>
    </row>
    <row r="135" spans="1:15" ht="13.9" customHeight="1" x14ac:dyDescent="0.25">
      <c r="A135" s="177"/>
      <c r="B135" s="177"/>
      <c r="C135" s="6" t="s">
        <v>52</v>
      </c>
      <c r="D135" s="103">
        <v>112</v>
      </c>
      <c r="E135" s="5">
        <v>100</v>
      </c>
      <c r="F135" s="103">
        <v>114</v>
      </c>
      <c r="G135" s="5">
        <f t="shared" si="10"/>
        <v>101.78571428571428</v>
      </c>
      <c r="H135" s="103">
        <v>124</v>
      </c>
      <c r="I135" s="5">
        <f t="shared" si="11"/>
        <v>110.71428571428572</v>
      </c>
      <c r="J135" s="103">
        <v>132</v>
      </c>
      <c r="K135" s="5">
        <f t="shared" si="12"/>
        <v>117.85714285714286</v>
      </c>
      <c r="L135" s="103">
        <v>134</v>
      </c>
      <c r="M135" s="5">
        <f t="shared" si="13"/>
        <v>119.64285714285714</v>
      </c>
      <c r="N135" s="103">
        <v>130</v>
      </c>
      <c r="O135" s="5">
        <f t="shared" si="14"/>
        <v>116.07142857142858</v>
      </c>
    </row>
    <row r="136" spans="1:15" ht="13.9" customHeight="1" x14ac:dyDescent="0.25">
      <c r="A136" s="177"/>
      <c r="B136" s="179"/>
      <c r="C136" s="89" t="s">
        <v>53</v>
      </c>
      <c r="D136" s="103">
        <v>112</v>
      </c>
      <c r="E136" s="51">
        <v>100</v>
      </c>
      <c r="F136" s="103">
        <v>112</v>
      </c>
      <c r="G136" s="51">
        <f t="shared" si="10"/>
        <v>100</v>
      </c>
      <c r="H136" s="103">
        <v>113</v>
      </c>
      <c r="I136" s="51">
        <f t="shared" si="11"/>
        <v>100.89285714285714</v>
      </c>
      <c r="J136" s="103">
        <v>113</v>
      </c>
      <c r="K136" s="51">
        <f t="shared" si="12"/>
        <v>100.89285714285714</v>
      </c>
      <c r="L136" s="103">
        <v>114</v>
      </c>
      <c r="M136" s="51">
        <f t="shared" si="13"/>
        <v>101.78571428571428</v>
      </c>
      <c r="N136" s="103">
        <v>109</v>
      </c>
      <c r="O136" s="51">
        <f t="shared" si="14"/>
        <v>97.321428571428569</v>
      </c>
    </row>
    <row r="137" spans="1:15" ht="13.9" customHeight="1" x14ac:dyDescent="0.25">
      <c r="A137" s="177"/>
      <c r="B137" s="239" t="s">
        <v>176</v>
      </c>
      <c r="C137" s="6" t="s">
        <v>51</v>
      </c>
      <c r="D137" s="103">
        <v>517</v>
      </c>
      <c r="E137" s="5">
        <v>100</v>
      </c>
      <c r="F137" s="103">
        <v>527</v>
      </c>
      <c r="G137" s="5">
        <f t="shared" si="10"/>
        <v>101.93423597678917</v>
      </c>
      <c r="H137" s="103">
        <v>580</v>
      </c>
      <c r="I137" s="5">
        <f t="shared" si="11"/>
        <v>112.18568665377175</v>
      </c>
      <c r="J137" s="103">
        <v>625</v>
      </c>
      <c r="K137" s="5">
        <f t="shared" si="12"/>
        <v>120.88974854932302</v>
      </c>
      <c r="L137" s="103">
        <v>684</v>
      </c>
      <c r="M137" s="5">
        <f t="shared" si="13"/>
        <v>132.30174081237911</v>
      </c>
      <c r="N137" s="103">
        <v>745</v>
      </c>
      <c r="O137" s="5">
        <f t="shared" si="14"/>
        <v>144.10058027079305</v>
      </c>
    </row>
    <row r="138" spans="1:15" ht="13.9" customHeight="1" x14ac:dyDescent="0.25">
      <c r="A138" s="177"/>
      <c r="B138" s="177"/>
      <c r="C138" s="6" t="s">
        <v>52</v>
      </c>
      <c r="D138" s="103">
        <v>517</v>
      </c>
      <c r="E138" s="5">
        <v>100</v>
      </c>
      <c r="F138" s="103">
        <v>534</v>
      </c>
      <c r="G138" s="5">
        <f t="shared" si="10"/>
        <v>103.28820116054158</v>
      </c>
      <c r="H138" s="103">
        <v>629</v>
      </c>
      <c r="I138" s="5">
        <f t="shared" si="11"/>
        <v>121.66344294003868</v>
      </c>
      <c r="J138" s="103">
        <v>717</v>
      </c>
      <c r="K138" s="5">
        <f t="shared" si="12"/>
        <v>138.68471953578336</v>
      </c>
      <c r="L138" s="103">
        <v>796</v>
      </c>
      <c r="M138" s="5">
        <f t="shared" si="13"/>
        <v>153.9651837524178</v>
      </c>
      <c r="N138" s="103">
        <v>886</v>
      </c>
      <c r="O138" s="5">
        <f t="shared" si="14"/>
        <v>171.37330754352033</v>
      </c>
    </row>
    <row r="139" spans="1:15" ht="13.9" customHeight="1" x14ac:dyDescent="0.25">
      <c r="A139" s="177"/>
      <c r="B139" s="177"/>
      <c r="C139" s="6" t="s">
        <v>53</v>
      </c>
      <c r="D139" s="103">
        <v>517</v>
      </c>
      <c r="E139" s="5">
        <v>100</v>
      </c>
      <c r="F139" s="103">
        <v>526</v>
      </c>
      <c r="G139" s="5">
        <f t="shared" si="10"/>
        <v>101.74081237911025</v>
      </c>
      <c r="H139" s="103">
        <v>571</v>
      </c>
      <c r="I139" s="5">
        <f t="shared" si="11"/>
        <v>110.44487427466152</v>
      </c>
      <c r="J139" s="103">
        <v>610</v>
      </c>
      <c r="K139" s="5">
        <f t="shared" si="12"/>
        <v>117.98839458413926</v>
      </c>
      <c r="L139" s="103">
        <v>668</v>
      </c>
      <c r="M139" s="5">
        <f t="shared" si="13"/>
        <v>129.20696324951643</v>
      </c>
      <c r="N139" s="103">
        <v>731</v>
      </c>
      <c r="O139" s="5">
        <f t="shared" si="14"/>
        <v>141.3926499032882</v>
      </c>
    </row>
    <row r="140" spans="1:15" ht="13.9" customHeight="1" x14ac:dyDescent="0.25">
      <c r="A140" s="178" t="s">
        <v>17</v>
      </c>
      <c r="B140" s="238" t="s">
        <v>174</v>
      </c>
      <c r="C140" s="87" t="s">
        <v>51</v>
      </c>
      <c r="D140" s="103">
        <v>735</v>
      </c>
      <c r="E140" s="88">
        <v>100</v>
      </c>
      <c r="F140" s="103">
        <v>760</v>
      </c>
      <c r="G140" s="88">
        <f t="shared" si="10"/>
        <v>103.4013605442177</v>
      </c>
      <c r="H140" s="103">
        <v>897</v>
      </c>
      <c r="I140" s="88">
        <f t="shared" si="11"/>
        <v>122.0408163265306</v>
      </c>
      <c r="J140" s="103">
        <v>1024</v>
      </c>
      <c r="K140" s="88">
        <f t="shared" si="12"/>
        <v>139.31972789115645</v>
      </c>
      <c r="L140" s="103">
        <v>1172</v>
      </c>
      <c r="M140" s="88">
        <f t="shared" si="13"/>
        <v>159.45578231292515</v>
      </c>
      <c r="N140" s="103">
        <v>1273</v>
      </c>
      <c r="O140" s="88">
        <f t="shared" si="14"/>
        <v>173.19727891156461</v>
      </c>
    </row>
    <row r="141" spans="1:15" ht="13.9" customHeight="1" x14ac:dyDescent="0.25">
      <c r="A141" s="177"/>
      <c r="B141" s="177"/>
      <c r="C141" s="6" t="s">
        <v>52</v>
      </c>
      <c r="D141" s="103">
        <v>735</v>
      </c>
      <c r="E141" s="5">
        <v>100</v>
      </c>
      <c r="F141" s="103">
        <v>770</v>
      </c>
      <c r="G141" s="5">
        <f t="shared" si="10"/>
        <v>104.76190476190477</v>
      </c>
      <c r="H141" s="103">
        <v>970</v>
      </c>
      <c r="I141" s="5">
        <f t="shared" si="11"/>
        <v>131.97278911564624</v>
      </c>
      <c r="J141" s="103">
        <v>1167</v>
      </c>
      <c r="K141" s="5">
        <f t="shared" si="12"/>
        <v>158.77551020408163</v>
      </c>
      <c r="L141" s="103">
        <v>1359</v>
      </c>
      <c r="M141" s="5">
        <f t="shared" si="13"/>
        <v>184.89795918367346</v>
      </c>
      <c r="N141" s="103">
        <v>1514</v>
      </c>
      <c r="O141" s="5">
        <f t="shared" si="14"/>
        <v>205.98639455782313</v>
      </c>
    </row>
    <row r="142" spans="1:15" ht="13.9" customHeight="1" x14ac:dyDescent="0.25">
      <c r="A142" s="177"/>
      <c r="B142" s="177"/>
      <c r="C142" s="6" t="s">
        <v>53</v>
      </c>
      <c r="D142" s="103">
        <v>735</v>
      </c>
      <c r="E142" s="5">
        <v>100</v>
      </c>
      <c r="F142" s="103">
        <v>758</v>
      </c>
      <c r="G142" s="5">
        <f t="shared" si="10"/>
        <v>103.12925170068029</v>
      </c>
      <c r="H142" s="103">
        <v>884</v>
      </c>
      <c r="I142" s="5">
        <f t="shared" si="11"/>
        <v>120.27210884353741</v>
      </c>
      <c r="J142" s="103">
        <v>999</v>
      </c>
      <c r="K142" s="5">
        <f t="shared" si="12"/>
        <v>135.91836734693879</v>
      </c>
      <c r="L142" s="103">
        <v>1145</v>
      </c>
      <c r="M142" s="5">
        <f t="shared" si="13"/>
        <v>155.78231292517006</v>
      </c>
      <c r="N142" s="103">
        <v>1247</v>
      </c>
      <c r="O142" s="5">
        <f t="shared" si="14"/>
        <v>169.65986394557825</v>
      </c>
    </row>
    <row r="143" spans="1:15" ht="13.9" customHeight="1" x14ac:dyDescent="0.25">
      <c r="A143" s="177"/>
      <c r="B143" s="238" t="s">
        <v>177</v>
      </c>
      <c r="C143" s="87" t="s">
        <v>51</v>
      </c>
      <c r="D143" s="103">
        <v>735</v>
      </c>
      <c r="E143" s="88">
        <v>100</v>
      </c>
      <c r="F143" s="103">
        <v>754</v>
      </c>
      <c r="G143" s="88">
        <f t="shared" si="10"/>
        <v>102.58503401360544</v>
      </c>
      <c r="H143" s="103">
        <v>855</v>
      </c>
      <c r="I143" s="88">
        <f t="shared" si="11"/>
        <v>116.32653061224489</v>
      </c>
      <c r="J143" s="103">
        <v>946</v>
      </c>
      <c r="K143" s="88">
        <f t="shared" si="12"/>
        <v>128.70748299319729</v>
      </c>
      <c r="L143" s="103">
        <v>1041</v>
      </c>
      <c r="M143" s="88">
        <f t="shared" si="13"/>
        <v>141.63265306122449</v>
      </c>
      <c r="N143" s="103">
        <v>1146</v>
      </c>
      <c r="O143" s="88">
        <f t="shared" si="14"/>
        <v>155.91836734693879</v>
      </c>
    </row>
    <row r="144" spans="1:15" ht="13.9" customHeight="1" x14ac:dyDescent="0.25">
      <c r="A144" s="177"/>
      <c r="B144" s="177"/>
      <c r="C144" s="6" t="s">
        <v>52</v>
      </c>
      <c r="D144" s="103">
        <v>735</v>
      </c>
      <c r="E144" s="5">
        <v>100</v>
      </c>
      <c r="F144" s="103">
        <v>764</v>
      </c>
      <c r="G144" s="5">
        <f t="shared" si="10"/>
        <v>103.94557823129252</v>
      </c>
      <c r="H144" s="103">
        <v>925</v>
      </c>
      <c r="I144" s="5">
        <f t="shared" si="11"/>
        <v>125.85034013605443</v>
      </c>
      <c r="J144" s="103">
        <v>1079</v>
      </c>
      <c r="K144" s="5">
        <f t="shared" si="12"/>
        <v>146.80272108843536</v>
      </c>
      <c r="L144" s="103">
        <v>1207</v>
      </c>
      <c r="M144" s="5">
        <f t="shared" si="13"/>
        <v>164.21768707482994</v>
      </c>
      <c r="N144" s="103">
        <v>1363</v>
      </c>
      <c r="O144" s="5">
        <f t="shared" si="14"/>
        <v>185.44217687074831</v>
      </c>
    </row>
    <row r="145" spans="1:15" ht="13.9" customHeight="1" x14ac:dyDescent="0.25">
      <c r="A145" s="177"/>
      <c r="B145" s="179"/>
      <c r="C145" s="89" t="s">
        <v>53</v>
      </c>
      <c r="D145" s="103">
        <v>735</v>
      </c>
      <c r="E145" s="51">
        <v>100</v>
      </c>
      <c r="F145" s="103">
        <v>752</v>
      </c>
      <c r="G145" s="51">
        <f t="shared" si="10"/>
        <v>102.31292517006803</v>
      </c>
      <c r="H145" s="103">
        <v>843</v>
      </c>
      <c r="I145" s="51">
        <f t="shared" si="11"/>
        <v>114.69387755102041</v>
      </c>
      <c r="J145" s="103">
        <v>923</v>
      </c>
      <c r="K145" s="51">
        <f t="shared" si="12"/>
        <v>125.57823129251702</v>
      </c>
      <c r="L145" s="103">
        <v>1017</v>
      </c>
      <c r="M145" s="51">
        <f t="shared" si="13"/>
        <v>138.36734693877551</v>
      </c>
      <c r="N145" s="103">
        <v>1122</v>
      </c>
      <c r="O145" s="51">
        <f t="shared" si="14"/>
        <v>152.65306122448982</v>
      </c>
    </row>
    <row r="146" spans="1:15" ht="13.9" customHeight="1" x14ac:dyDescent="0.25">
      <c r="A146" s="177"/>
      <c r="B146" s="239" t="s">
        <v>175</v>
      </c>
      <c r="C146" s="6" t="s">
        <v>51</v>
      </c>
      <c r="D146" s="103">
        <v>990</v>
      </c>
      <c r="E146" s="5">
        <v>100</v>
      </c>
      <c r="F146" s="103">
        <v>1025</v>
      </c>
      <c r="G146" s="5">
        <f t="shared" si="10"/>
        <v>103.53535353535352</v>
      </c>
      <c r="H146" s="103">
        <v>1220</v>
      </c>
      <c r="I146" s="5">
        <f t="shared" si="11"/>
        <v>123.23232323232322</v>
      </c>
      <c r="J146" s="103">
        <v>1403</v>
      </c>
      <c r="K146" s="5">
        <f t="shared" si="12"/>
        <v>141.71717171717171</v>
      </c>
      <c r="L146" s="103">
        <v>1615</v>
      </c>
      <c r="M146" s="5">
        <f t="shared" si="13"/>
        <v>163.13131313131314</v>
      </c>
      <c r="N146" s="103">
        <v>1754</v>
      </c>
      <c r="O146" s="5">
        <f t="shared" si="14"/>
        <v>177.17171717171718</v>
      </c>
    </row>
    <row r="147" spans="1:15" ht="13.9" customHeight="1" x14ac:dyDescent="0.25">
      <c r="A147" s="177"/>
      <c r="B147" s="177"/>
      <c r="C147" s="6" t="s">
        <v>52</v>
      </c>
      <c r="D147" s="103">
        <v>990</v>
      </c>
      <c r="E147" s="5">
        <v>100</v>
      </c>
      <c r="F147" s="103">
        <v>1039</v>
      </c>
      <c r="G147" s="5">
        <f t="shared" si="10"/>
        <v>104.94949494949495</v>
      </c>
      <c r="H147" s="103">
        <v>1319</v>
      </c>
      <c r="I147" s="5">
        <f t="shared" si="11"/>
        <v>133.23232323232324</v>
      </c>
      <c r="J147" s="103">
        <v>1597</v>
      </c>
      <c r="K147" s="5">
        <f t="shared" si="12"/>
        <v>161.31313131313132</v>
      </c>
      <c r="L147" s="103">
        <v>1868</v>
      </c>
      <c r="M147" s="5">
        <f t="shared" si="13"/>
        <v>188.68686868686868</v>
      </c>
      <c r="N147" s="103">
        <v>2080</v>
      </c>
      <c r="O147" s="5">
        <f t="shared" si="14"/>
        <v>210.10101010101013</v>
      </c>
    </row>
    <row r="148" spans="1:15" ht="13.9" customHeight="1" x14ac:dyDescent="0.25">
      <c r="A148" s="177"/>
      <c r="B148" s="177"/>
      <c r="C148" s="6" t="s">
        <v>53</v>
      </c>
      <c r="D148" s="103">
        <v>990</v>
      </c>
      <c r="E148" s="5">
        <v>100</v>
      </c>
      <c r="F148" s="103">
        <v>1023</v>
      </c>
      <c r="G148" s="5">
        <f t="shared" si="10"/>
        <v>103.33333333333334</v>
      </c>
      <c r="H148" s="103">
        <v>1204</v>
      </c>
      <c r="I148" s="5">
        <f t="shared" si="11"/>
        <v>121.61616161616162</v>
      </c>
      <c r="J148" s="103">
        <v>1371</v>
      </c>
      <c r="K148" s="5">
        <f t="shared" si="12"/>
        <v>138.48484848484847</v>
      </c>
      <c r="L148" s="103">
        <v>1581</v>
      </c>
      <c r="M148" s="5">
        <f t="shared" si="13"/>
        <v>159.69696969696969</v>
      </c>
      <c r="N148" s="103">
        <v>1722</v>
      </c>
      <c r="O148" s="5">
        <f t="shared" si="14"/>
        <v>173.93939393939394</v>
      </c>
    </row>
    <row r="149" spans="1:15" ht="13.9" customHeight="1" x14ac:dyDescent="0.25">
      <c r="A149" s="177"/>
      <c r="B149" s="238" t="s">
        <v>189</v>
      </c>
      <c r="C149" s="87" t="s">
        <v>51</v>
      </c>
      <c r="D149" s="103">
        <v>255</v>
      </c>
      <c r="E149" s="88">
        <v>100</v>
      </c>
      <c r="F149" s="103">
        <v>256</v>
      </c>
      <c r="G149" s="88">
        <f t="shared" si="10"/>
        <v>100.3921568627451</v>
      </c>
      <c r="H149" s="103">
        <v>261</v>
      </c>
      <c r="I149" s="88">
        <f t="shared" si="11"/>
        <v>102.35294117647058</v>
      </c>
      <c r="J149" s="103">
        <v>265</v>
      </c>
      <c r="K149" s="88">
        <f t="shared" si="12"/>
        <v>103.92156862745099</v>
      </c>
      <c r="L149" s="103">
        <v>260</v>
      </c>
      <c r="M149" s="88">
        <f t="shared" si="13"/>
        <v>101.96078431372548</v>
      </c>
      <c r="N149" s="103">
        <v>238</v>
      </c>
      <c r="O149" s="88">
        <f t="shared" si="14"/>
        <v>93.333333333333329</v>
      </c>
    </row>
    <row r="150" spans="1:15" ht="13.9" customHeight="1" x14ac:dyDescent="0.25">
      <c r="A150" s="177"/>
      <c r="B150" s="177"/>
      <c r="C150" s="6" t="s">
        <v>52</v>
      </c>
      <c r="D150" s="103">
        <v>255</v>
      </c>
      <c r="E150" s="5">
        <v>100</v>
      </c>
      <c r="F150" s="103">
        <v>259</v>
      </c>
      <c r="G150" s="5">
        <f t="shared" si="10"/>
        <v>101.56862745098039</v>
      </c>
      <c r="H150" s="103">
        <v>282</v>
      </c>
      <c r="I150" s="5">
        <f t="shared" si="11"/>
        <v>110.58823529411765</v>
      </c>
      <c r="J150" s="103">
        <v>302</v>
      </c>
      <c r="K150" s="5">
        <f t="shared" si="12"/>
        <v>118.43137254901961</v>
      </c>
      <c r="L150" s="103">
        <v>299</v>
      </c>
      <c r="M150" s="5">
        <f t="shared" si="13"/>
        <v>117.25490196078432</v>
      </c>
      <c r="N150" s="103">
        <v>280</v>
      </c>
      <c r="O150" s="5">
        <f t="shared" si="14"/>
        <v>109.80392156862746</v>
      </c>
    </row>
    <row r="151" spans="1:15" ht="13.9" customHeight="1" x14ac:dyDescent="0.25">
      <c r="A151" s="177"/>
      <c r="B151" s="179"/>
      <c r="C151" s="89" t="s">
        <v>53</v>
      </c>
      <c r="D151" s="103">
        <v>255</v>
      </c>
      <c r="E151" s="51">
        <v>100</v>
      </c>
      <c r="F151" s="103">
        <v>255</v>
      </c>
      <c r="G151" s="51">
        <f t="shared" si="10"/>
        <v>100</v>
      </c>
      <c r="H151" s="103">
        <v>258</v>
      </c>
      <c r="I151" s="51">
        <f t="shared" si="11"/>
        <v>101.17647058823529</v>
      </c>
      <c r="J151" s="103">
        <v>261</v>
      </c>
      <c r="K151" s="51">
        <f t="shared" si="12"/>
        <v>102.35294117647058</v>
      </c>
      <c r="L151" s="103">
        <v>256</v>
      </c>
      <c r="M151" s="51">
        <f t="shared" si="13"/>
        <v>100.3921568627451</v>
      </c>
      <c r="N151" s="103">
        <v>235</v>
      </c>
      <c r="O151" s="51">
        <f t="shared" si="14"/>
        <v>92.156862745098039</v>
      </c>
    </row>
    <row r="152" spans="1:15" ht="13.9" customHeight="1" x14ac:dyDescent="0.25">
      <c r="A152" s="177"/>
      <c r="B152" s="239" t="s">
        <v>176</v>
      </c>
      <c r="C152" s="6" t="s">
        <v>51</v>
      </c>
      <c r="D152" s="103">
        <v>990</v>
      </c>
      <c r="E152" s="5">
        <v>100</v>
      </c>
      <c r="F152" s="103">
        <v>1009</v>
      </c>
      <c r="G152" s="5">
        <f t="shared" si="10"/>
        <v>101.91919191919192</v>
      </c>
      <c r="H152" s="103">
        <v>1112</v>
      </c>
      <c r="I152" s="5">
        <f t="shared" si="11"/>
        <v>112.32323232323232</v>
      </c>
      <c r="J152" s="103">
        <v>1201</v>
      </c>
      <c r="K152" s="5">
        <f t="shared" si="12"/>
        <v>121.31313131313131</v>
      </c>
      <c r="L152" s="103">
        <v>1285</v>
      </c>
      <c r="M152" s="5">
        <f t="shared" si="13"/>
        <v>129.79797979797979</v>
      </c>
      <c r="N152" s="103">
        <v>1358</v>
      </c>
      <c r="O152" s="5">
        <f t="shared" si="14"/>
        <v>137.17171717171718</v>
      </c>
    </row>
    <row r="153" spans="1:15" ht="13.9" customHeight="1" x14ac:dyDescent="0.25">
      <c r="A153" s="177"/>
      <c r="B153" s="177"/>
      <c r="C153" s="6" t="s">
        <v>52</v>
      </c>
      <c r="D153" s="103">
        <v>990</v>
      </c>
      <c r="E153" s="5">
        <v>100</v>
      </c>
      <c r="F153" s="103">
        <v>1023</v>
      </c>
      <c r="G153" s="5">
        <f t="shared" si="10"/>
        <v>103.33333333333334</v>
      </c>
      <c r="H153" s="103">
        <v>1202</v>
      </c>
      <c r="I153" s="5">
        <f t="shared" si="11"/>
        <v>121.41414141414143</v>
      </c>
      <c r="J153" s="103">
        <v>1369</v>
      </c>
      <c r="K153" s="5">
        <f t="shared" si="12"/>
        <v>138.28282828282826</v>
      </c>
      <c r="L153" s="103">
        <v>1487</v>
      </c>
      <c r="M153" s="5">
        <f t="shared" si="13"/>
        <v>150.20202020202021</v>
      </c>
      <c r="N153" s="103">
        <v>1612</v>
      </c>
      <c r="O153" s="5">
        <f t="shared" si="14"/>
        <v>162.82828282828282</v>
      </c>
    </row>
    <row r="154" spans="1:15" ht="13.9" customHeight="1" x14ac:dyDescent="0.25">
      <c r="A154" s="179"/>
      <c r="B154" s="179"/>
      <c r="C154" s="89" t="s">
        <v>53</v>
      </c>
      <c r="D154" s="103">
        <v>990</v>
      </c>
      <c r="E154" s="51">
        <v>100</v>
      </c>
      <c r="F154" s="103">
        <v>1007</v>
      </c>
      <c r="G154" s="51">
        <f t="shared" si="10"/>
        <v>101.71717171717172</v>
      </c>
      <c r="H154" s="103">
        <v>1097</v>
      </c>
      <c r="I154" s="51">
        <f t="shared" si="11"/>
        <v>110.8080808080808</v>
      </c>
      <c r="J154" s="103">
        <v>1174</v>
      </c>
      <c r="K154" s="51">
        <f t="shared" si="12"/>
        <v>118.58585858585859</v>
      </c>
      <c r="L154" s="103">
        <v>1257</v>
      </c>
      <c r="M154" s="51">
        <f t="shared" si="13"/>
        <v>126.96969696969698</v>
      </c>
      <c r="N154" s="103">
        <v>1332</v>
      </c>
      <c r="O154" s="51">
        <f t="shared" si="14"/>
        <v>134.54545454545453</v>
      </c>
    </row>
    <row r="155" spans="1:15" ht="13.9" customHeight="1" x14ac:dyDescent="0.25">
      <c r="A155" s="176" t="s">
        <v>18</v>
      </c>
      <c r="B155" s="239" t="s">
        <v>174</v>
      </c>
      <c r="C155" s="6" t="s">
        <v>51</v>
      </c>
      <c r="D155" s="103">
        <v>1124</v>
      </c>
      <c r="E155" s="5">
        <v>100</v>
      </c>
      <c r="F155" s="103">
        <v>1147</v>
      </c>
      <c r="G155" s="5">
        <f t="shared" si="10"/>
        <v>102.04626334519573</v>
      </c>
      <c r="H155" s="103">
        <v>1268</v>
      </c>
      <c r="I155" s="5">
        <f t="shared" si="11"/>
        <v>112.81138790035587</v>
      </c>
      <c r="J155" s="103">
        <v>1374</v>
      </c>
      <c r="K155" s="5">
        <f t="shared" si="12"/>
        <v>122.24199288256227</v>
      </c>
      <c r="L155" s="103">
        <v>1557</v>
      </c>
      <c r="M155" s="5">
        <f t="shared" si="13"/>
        <v>138.52313167259786</v>
      </c>
      <c r="N155" s="103">
        <v>1707</v>
      </c>
      <c r="O155" s="5">
        <f t="shared" si="14"/>
        <v>151.86832740213524</v>
      </c>
    </row>
    <row r="156" spans="1:15" ht="13.9" customHeight="1" x14ac:dyDescent="0.25">
      <c r="A156" s="177"/>
      <c r="B156" s="177"/>
      <c r="C156" s="6" t="s">
        <v>52</v>
      </c>
      <c r="D156" s="103">
        <v>1124</v>
      </c>
      <c r="E156" s="5">
        <v>100</v>
      </c>
      <c r="F156" s="103">
        <v>1162</v>
      </c>
      <c r="G156" s="5">
        <f t="shared" si="10"/>
        <v>103.38078291814948</v>
      </c>
      <c r="H156" s="103">
        <v>1372</v>
      </c>
      <c r="I156" s="5">
        <f t="shared" si="11"/>
        <v>122.06405693950177</v>
      </c>
      <c r="J156" s="103">
        <v>1568</v>
      </c>
      <c r="K156" s="5">
        <f t="shared" si="12"/>
        <v>139.5017793594306</v>
      </c>
      <c r="L156" s="103">
        <v>1808</v>
      </c>
      <c r="M156" s="5">
        <f t="shared" si="13"/>
        <v>160.85409252669038</v>
      </c>
      <c r="N156" s="103">
        <v>2032</v>
      </c>
      <c r="O156" s="5">
        <f t="shared" si="14"/>
        <v>180.78291814946618</v>
      </c>
    </row>
    <row r="157" spans="1:15" ht="13.9" customHeight="1" x14ac:dyDescent="0.25">
      <c r="A157" s="177"/>
      <c r="B157" s="177"/>
      <c r="C157" s="6" t="s">
        <v>53</v>
      </c>
      <c r="D157" s="103">
        <v>1124</v>
      </c>
      <c r="E157" s="5">
        <v>100</v>
      </c>
      <c r="F157" s="103">
        <v>1143</v>
      </c>
      <c r="G157" s="5">
        <f t="shared" si="10"/>
        <v>101.69039145907473</v>
      </c>
      <c r="H157" s="103">
        <v>1248</v>
      </c>
      <c r="I157" s="5">
        <f t="shared" si="11"/>
        <v>111.03202846975088</v>
      </c>
      <c r="J157" s="103">
        <v>1338</v>
      </c>
      <c r="K157" s="5">
        <f t="shared" si="12"/>
        <v>119.03914590747331</v>
      </c>
      <c r="L157" s="103">
        <v>1518</v>
      </c>
      <c r="M157" s="5">
        <f t="shared" si="13"/>
        <v>135.05338078291814</v>
      </c>
      <c r="N157" s="103">
        <v>1671</v>
      </c>
      <c r="O157" s="5">
        <f t="shared" si="14"/>
        <v>148.66548042704625</v>
      </c>
    </row>
    <row r="158" spans="1:15" ht="13.9" customHeight="1" x14ac:dyDescent="0.25">
      <c r="A158" s="177"/>
      <c r="B158" s="238" t="s">
        <v>177</v>
      </c>
      <c r="C158" s="87" t="s">
        <v>51</v>
      </c>
      <c r="D158" s="103">
        <v>1124</v>
      </c>
      <c r="E158" s="88">
        <v>100</v>
      </c>
      <c r="F158" s="103">
        <v>1137</v>
      </c>
      <c r="G158" s="88">
        <f t="shared" si="10"/>
        <v>101.15658362989323</v>
      </c>
      <c r="H158" s="103">
        <v>1209</v>
      </c>
      <c r="I158" s="88">
        <f t="shared" si="11"/>
        <v>107.56227758007117</v>
      </c>
      <c r="J158" s="103">
        <v>1270</v>
      </c>
      <c r="K158" s="88">
        <f t="shared" si="12"/>
        <v>112.98932384341637</v>
      </c>
      <c r="L158" s="103">
        <v>1383</v>
      </c>
      <c r="M158" s="88">
        <f t="shared" si="13"/>
        <v>123.04270462633451</v>
      </c>
      <c r="N158" s="103">
        <v>1536</v>
      </c>
      <c r="O158" s="88">
        <f t="shared" si="14"/>
        <v>136.65480427046265</v>
      </c>
    </row>
    <row r="159" spans="1:15" ht="13.9" customHeight="1" x14ac:dyDescent="0.25">
      <c r="A159" s="177"/>
      <c r="B159" s="177"/>
      <c r="C159" s="6" t="s">
        <v>52</v>
      </c>
      <c r="D159" s="103">
        <v>1124</v>
      </c>
      <c r="E159" s="5">
        <v>100</v>
      </c>
      <c r="F159" s="103">
        <v>1153</v>
      </c>
      <c r="G159" s="5">
        <f t="shared" si="10"/>
        <v>102.58007117437722</v>
      </c>
      <c r="H159" s="103">
        <v>1309</v>
      </c>
      <c r="I159" s="5">
        <f t="shared" si="11"/>
        <v>116.45907473309609</v>
      </c>
      <c r="J159" s="103">
        <v>1448</v>
      </c>
      <c r="K159" s="5">
        <f t="shared" si="12"/>
        <v>128.82562277580072</v>
      </c>
      <c r="L159" s="103">
        <v>1605</v>
      </c>
      <c r="M159" s="5">
        <f t="shared" si="13"/>
        <v>142.79359430604984</v>
      </c>
      <c r="N159" s="103">
        <v>1829</v>
      </c>
      <c r="O159" s="5">
        <f t="shared" si="14"/>
        <v>162.72241992882562</v>
      </c>
    </row>
    <row r="160" spans="1:15" ht="13.9" customHeight="1" x14ac:dyDescent="0.25">
      <c r="A160" s="177"/>
      <c r="B160" s="179"/>
      <c r="C160" s="89" t="s">
        <v>53</v>
      </c>
      <c r="D160" s="103">
        <v>1124</v>
      </c>
      <c r="E160" s="51">
        <v>100</v>
      </c>
      <c r="F160" s="103">
        <v>1134</v>
      </c>
      <c r="G160" s="51">
        <f t="shared" si="10"/>
        <v>100.88967971530249</v>
      </c>
      <c r="H160" s="103">
        <v>1190</v>
      </c>
      <c r="I160" s="51">
        <f t="shared" si="11"/>
        <v>105.87188612099645</v>
      </c>
      <c r="J160" s="103">
        <v>1236</v>
      </c>
      <c r="K160" s="51">
        <f t="shared" si="12"/>
        <v>109.96441281138789</v>
      </c>
      <c r="L160" s="103">
        <v>1349</v>
      </c>
      <c r="M160" s="51">
        <f t="shared" si="13"/>
        <v>120.01779359430604</v>
      </c>
      <c r="N160" s="103">
        <v>1504</v>
      </c>
      <c r="O160" s="51">
        <f t="shared" si="14"/>
        <v>133.80782918149464</v>
      </c>
    </row>
    <row r="161" spans="1:15" ht="13.9" customHeight="1" x14ac:dyDescent="0.25">
      <c r="A161" s="177"/>
      <c r="B161" s="239" t="s">
        <v>175</v>
      </c>
      <c r="C161" s="6" t="s">
        <v>51</v>
      </c>
      <c r="D161" s="103">
        <v>1553</v>
      </c>
      <c r="E161" s="5">
        <v>100</v>
      </c>
      <c r="F161" s="103">
        <v>1586</v>
      </c>
      <c r="G161" s="5">
        <f t="shared" si="10"/>
        <v>102.12491951062459</v>
      </c>
      <c r="H161" s="103">
        <v>1762</v>
      </c>
      <c r="I161" s="5">
        <f t="shared" si="11"/>
        <v>113.45782356728913</v>
      </c>
      <c r="J161" s="103">
        <v>1916</v>
      </c>
      <c r="K161" s="5">
        <f t="shared" si="12"/>
        <v>123.37411461687057</v>
      </c>
      <c r="L161" s="103">
        <v>2182</v>
      </c>
      <c r="M161" s="5">
        <f t="shared" si="13"/>
        <v>140.50225370251127</v>
      </c>
      <c r="N161" s="103">
        <v>2394</v>
      </c>
      <c r="O161" s="5">
        <f t="shared" si="14"/>
        <v>154.15325177076627</v>
      </c>
    </row>
    <row r="162" spans="1:15" ht="13.9" customHeight="1" x14ac:dyDescent="0.25">
      <c r="A162" s="177"/>
      <c r="B162" s="177"/>
      <c r="C162" s="6" t="s">
        <v>52</v>
      </c>
      <c r="D162" s="103">
        <v>1553</v>
      </c>
      <c r="E162" s="5">
        <v>100</v>
      </c>
      <c r="F162" s="103">
        <v>1607</v>
      </c>
      <c r="G162" s="5">
        <f t="shared" si="10"/>
        <v>103.4771410173857</v>
      </c>
      <c r="H162" s="103">
        <v>1906</v>
      </c>
      <c r="I162" s="5">
        <f t="shared" si="11"/>
        <v>122.730199613651</v>
      </c>
      <c r="J162" s="103">
        <v>2184</v>
      </c>
      <c r="K162" s="5">
        <f t="shared" si="12"/>
        <v>140.63103670315519</v>
      </c>
      <c r="L162" s="103">
        <v>2526</v>
      </c>
      <c r="M162" s="5">
        <f t="shared" si="13"/>
        <v>162.65292981326465</v>
      </c>
      <c r="N162" s="103">
        <v>2842</v>
      </c>
      <c r="O162" s="5">
        <f t="shared" si="14"/>
        <v>183.00064391500322</v>
      </c>
    </row>
    <row r="163" spans="1:15" ht="13.9" customHeight="1" x14ac:dyDescent="0.25">
      <c r="A163" s="177"/>
      <c r="B163" s="177"/>
      <c r="C163" s="6" t="s">
        <v>53</v>
      </c>
      <c r="D163" s="103">
        <v>1553</v>
      </c>
      <c r="E163" s="5">
        <v>100</v>
      </c>
      <c r="F163" s="103">
        <v>1582</v>
      </c>
      <c r="G163" s="5">
        <f t="shared" si="10"/>
        <v>101.86735350933678</v>
      </c>
      <c r="H163" s="103">
        <v>1737</v>
      </c>
      <c r="I163" s="5">
        <f t="shared" si="11"/>
        <v>111.84803605924019</v>
      </c>
      <c r="J163" s="103">
        <v>1871</v>
      </c>
      <c r="K163" s="5">
        <f t="shared" si="12"/>
        <v>120.47649710238248</v>
      </c>
      <c r="L163" s="103">
        <v>2133</v>
      </c>
      <c r="M163" s="5">
        <f t="shared" si="13"/>
        <v>137.34707018673535</v>
      </c>
      <c r="N163" s="103">
        <v>2349</v>
      </c>
      <c r="O163" s="5">
        <f t="shared" si="14"/>
        <v>151.25563425627817</v>
      </c>
    </row>
    <row r="164" spans="1:15" ht="13.9" customHeight="1" x14ac:dyDescent="0.25">
      <c r="A164" s="177"/>
      <c r="B164" s="238" t="s">
        <v>189</v>
      </c>
      <c r="C164" s="87" t="s">
        <v>51</v>
      </c>
      <c r="D164" s="103">
        <v>429</v>
      </c>
      <c r="E164" s="88">
        <v>100</v>
      </c>
      <c r="F164" s="103">
        <v>424</v>
      </c>
      <c r="G164" s="88">
        <f t="shared" si="10"/>
        <v>98.834498834498831</v>
      </c>
      <c r="H164" s="103">
        <v>400</v>
      </c>
      <c r="I164" s="88">
        <f t="shared" si="11"/>
        <v>93.240093240093231</v>
      </c>
      <c r="J164" s="103">
        <v>382</v>
      </c>
      <c r="K164" s="88">
        <f t="shared" si="12"/>
        <v>89.044289044289044</v>
      </c>
      <c r="L164" s="103">
        <v>370</v>
      </c>
      <c r="M164" s="88">
        <f t="shared" si="13"/>
        <v>86.247086247086244</v>
      </c>
      <c r="N164" s="103">
        <v>342</v>
      </c>
      <c r="O164" s="88">
        <f t="shared" si="14"/>
        <v>79.72027972027972</v>
      </c>
    </row>
    <row r="165" spans="1:15" ht="13.9" customHeight="1" x14ac:dyDescent="0.25">
      <c r="A165" s="177"/>
      <c r="B165" s="177"/>
      <c r="C165" s="6" t="s">
        <v>52</v>
      </c>
      <c r="D165" s="103">
        <v>429</v>
      </c>
      <c r="E165" s="5">
        <v>100</v>
      </c>
      <c r="F165" s="103">
        <v>430</v>
      </c>
      <c r="G165" s="5">
        <f t="shared" si="10"/>
        <v>100.23310023310023</v>
      </c>
      <c r="H165" s="103">
        <v>433</v>
      </c>
      <c r="I165" s="5">
        <f t="shared" si="11"/>
        <v>100.93240093240092</v>
      </c>
      <c r="J165" s="103">
        <v>435</v>
      </c>
      <c r="K165" s="5">
        <f t="shared" si="12"/>
        <v>101.3986013986014</v>
      </c>
      <c r="L165" s="103">
        <v>426</v>
      </c>
      <c r="M165" s="5">
        <f t="shared" si="13"/>
        <v>99.300699300699307</v>
      </c>
      <c r="N165" s="103">
        <v>403</v>
      </c>
      <c r="O165" s="5">
        <f t="shared" si="14"/>
        <v>93.939393939393938</v>
      </c>
    </row>
    <row r="166" spans="1:15" ht="13.9" customHeight="1" x14ac:dyDescent="0.25">
      <c r="A166" s="177"/>
      <c r="B166" s="179"/>
      <c r="C166" s="89" t="s">
        <v>53</v>
      </c>
      <c r="D166" s="103">
        <v>429</v>
      </c>
      <c r="E166" s="51">
        <v>100</v>
      </c>
      <c r="F166" s="103">
        <v>424</v>
      </c>
      <c r="G166" s="51">
        <f t="shared" si="10"/>
        <v>98.834498834498831</v>
      </c>
      <c r="H166" s="103">
        <v>396</v>
      </c>
      <c r="I166" s="51">
        <f t="shared" si="11"/>
        <v>92.307692307692307</v>
      </c>
      <c r="J166" s="103">
        <v>375</v>
      </c>
      <c r="K166" s="51">
        <f t="shared" si="12"/>
        <v>87.412587412587413</v>
      </c>
      <c r="L166" s="103">
        <v>364</v>
      </c>
      <c r="M166" s="51">
        <f t="shared" si="13"/>
        <v>84.848484848484844</v>
      </c>
      <c r="N166" s="103">
        <v>337</v>
      </c>
      <c r="O166" s="51">
        <f t="shared" si="14"/>
        <v>78.554778554778565</v>
      </c>
    </row>
    <row r="167" spans="1:15" ht="13.9" customHeight="1" x14ac:dyDescent="0.25">
      <c r="A167" s="177"/>
      <c r="B167" s="239" t="s">
        <v>176</v>
      </c>
      <c r="C167" s="6" t="s">
        <v>51</v>
      </c>
      <c r="D167" s="103">
        <v>1553</v>
      </c>
      <c r="E167" s="5">
        <v>100</v>
      </c>
      <c r="F167" s="103">
        <v>1562</v>
      </c>
      <c r="G167" s="5">
        <f t="shared" si="10"/>
        <v>100.57952350289763</v>
      </c>
      <c r="H167" s="103">
        <v>1606</v>
      </c>
      <c r="I167" s="5">
        <f t="shared" si="11"/>
        <v>103.41274951706374</v>
      </c>
      <c r="J167" s="103">
        <v>1642</v>
      </c>
      <c r="K167" s="5">
        <f t="shared" si="12"/>
        <v>105.73084352865423</v>
      </c>
      <c r="L167" s="103">
        <v>1737</v>
      </c>
      <c r="M167" s="5">
        <f t="shared" si="13"/>
        <v>111.84803605924019</v>
      </c>
      <c r="N167" s="103">
        <v>1854</v>
      </c>
      <c r="O167" s="5">
        <f t="shared" si="14"/>
        <v>119.38184159690921</v>
      </c>
    </row>
    <row r="168" spans="1:15" ht="13.9" customHeight="1" x14ac:dyDescent="0.25">
      <c r="A168" s="177"/>
      <c r="B168" s="177"/>
      <c r="C168" s="6" t="s">
        <v>52</v>
      </c>
      <c r="D168" s="103">
        <v>1553</v>
      </c>
      <c r="E168" s="5">
        <v>100</v>
      </c>
      <c r="F168" s="103">
        <v>1582</v>
      </c>
      <c r="G168" s="5">
        <f t="shared" si="10"/>
        <v>101.86735350933678</v>
      </c>
      <c r="H168" s="103">
        <v>1737</v>
      </c>
      <c r="I168" s="5">
        <f t="shared" si="11"/>
        <v>111.84803605924019</v>
      </c>
      <c r="J168" s="103">
        <v>1871</v>
      </c>
      <c r="K168" s="5">
        <f t="shared" si="12"/>
        <v>120.47649710238248</v>
      </c>
      <c r="L168" s="103">
        <v>2012</v>
      </c>
      <c r="M168" s="5">
        <f t="shared" si="13"/>
        <v>129.55569864777848</v>
      </c>
      <c r="N168" s="103">
        <v>2203</v>
      </c>
      <c r="O168" s="5">
        <f t="shared" si="14"/>
        <v>141.85447520927238</v>
      </c>
    </row>
    <row r="169" spans="1:15" ht="13.9" customHeight="1" x14ac:dyDescent="0.25">
      <c r="A169" s="177"/>
      <c r="B169" s="177"/>
      <c r="C169" s="6" t="s">
        <v>53</v>
      </c>
      <c r="D169" s="103">
        <v>1553</v>
      </c>
      <c r="E169" s="5">
        <v>100</v>
      </c>
      <c r="F169" s="103">
        <v>1558</v>
      </c>
      <c r="G169" s="5">
        <f t="shared" si="10"/>
        <v>100.32195750160979</v>
      </c>
      <c r="H169" s="103">
        <v>1582</v>
      </c>
      <c r="I169" s="5">
        <f t="shared" si="11"/>
        <v>101.86735350933678</v>
      </c>
      <c r="J169" s="103">
        <v>1602</v>
      </c>
      <c r="K169" s="5">
        <f t="shared" si="12"/>
        <v>103.15518351577593</v>
      </c>
      <c r="L169" s="103">
        <v>1697</v>
      </c>
      <c r="M169" s="5">
        <f t="shared" si="13"/>
        <v>109.27237604636188</v>
      </c>
      <c r="N169" s="103">
        <v>1818</v>
      </c>
      <c r="O169" s="5">
        <f t="shared" si="14"/>
        <v>117.06374758531875</v>
      </c>
    </row>
    <row r="170" spans="1:15" ht="13.9" customHeight="1" x14ac:dyDescent="0.25">
      <c r="A170" s="178" t="s">
        <v>5</v>
      </c>
      <c r="B170" s="238" t="s">
        <v>174</v>
      </c>
      <c r="C170" s="87" t="s">
        <v>51</v>
      </c>
      <c r="D170" s="103">
        <v>3437</v>
      </c>
      <c r="E170" s="88">
        <v>100</v>
      </c>
      <c r="F170" s="103">
        <v>3431</v>
      </c>
      <c r="G170" s="88">
        <f t="shared" si="10"/>
        <v>99.825429153331385</v>
      </c>
      <c r="H170" s="103">
        <v>3401</v>
      </c>
      <c r="I170" s="88">
        <f t="shared" si="11"/>
        <v>98.952574919988351</v>
      </c>
      <c r="J170" s="103">
        <v>3378</v>
      </c>
      <c r="K170" s="88">
        <f t="shared" si="12"/>
        <v>98.283386674425373</v>
      </c>
      <c r="L170" s="103">
        <v>3645</v>
      </c>
      <c r="M170" s="88">
        <f t="shared" si="13"/>
        <v>106.05178935117836</v>
      </c>
      <c r="N170" s="103">
        <v>3928</v>
      </c>
      <c r="O170" s="88">
        <f t="shared" si="14"/>
        <v>114.28571428571428</v>
      </c>
    </row>
    <row r="171" spans="1:15" ht="13.9" customHeight="1" x14ac:dyDescent="0.25">
      <c r="A171" s="177"/>
      <c r="B171" s="177"/>
      <c r="C171" s="6" t="s">
        <v>52</v>
      </c>
      <c r="D171" s="103">
        <v>3437</v>
      </c>
      <c r="E171" s="5">
        <v>100</v>
      </c>
      <c r="F171" s="103">
        <v>3473</v>
      </c>
      <c r="G171" s="5">
        <f t="shared" si="10"/>
        <v>101.04742508001164</v>
      </c>
      <c r="H171" s="103">
        <v>3662</v>
      </c>
      <c r="I171" s="5">
        <f t="shared" si="11"/>
        <v>106.54640675007275</v>
      </c>
      <c r="J171" s="103">
        <v>3820</v>
      </c>
      <c r="K171" s="5">
        <f t="shared" si="12"/>
        <v>111.14343904567939</v>
      </c>
      <c r="L171" s="103">
        <v>4224</v>
      </c>
      <c r="M171" s="5">
        <f t="shared" si="13"/>
        <v>122.89787605469886</v>
      </c>
      <c r="N171" s="103">
        <v>4677</v>
      </c>
      <c r="O171" s="5">
        <f t="shared" si="14"/>
        <v>136.07797497817864</v>
      </c>
    </row>
    <row r="172" spans="1:15" ht="13.9" customHeight="1" x14ac:dyDescent="0.25">
      <c r="A172" s="177"/>
      <c r="B172" s="177"/>
      <c r="C172" s="6" t="s">
        <v>53</v>
      </c>
      <c r="D172" s="103">
        <v>3437</v>
      </c>
      <c r="E172" s="5">
        <v>100</v>
      </c>
      <c r="F172" s="103">
        <v>3423</v>
      </c>
      <c r="G172" s="5">
        <f t="shared" si="10"/>
        <v>99.592668024439917</v>
      </c>
      <c r="H172" s="103">
        <v>3353</v>
      </c>
      <c r="I172" s="5">
        <f t="shared" si="11"/>
        <v>97.556008146639499</v>
      </c>
      <c r="J172" s="103">
        <v>3299</v>
      </c>
      <c r="K172" s="5">
        <f t="shared" si="12"/>
        <v>95.984870526622061</v>
      </c>
      <c r="L172" s="103">
        <v>3560</v>
      </c>
      <c r="M172" s="5">
        <f t="shared" si="13"/>
        <v>103.57870235670643</v>
      </c>
      <c r="N172" s="103">
        <v>3851</v>
      </c>
      <c r="O172" s="5">
        <f t="shared" si="14"/>
        <v>112.04538842013383</v>
      </c>
    </row>
    <row r="173" spans="1:15" ht="13.9" customHeight="1" x14ac:dyDescent="0.25">
      <c r="A173" s="177"/>
      <c r="B173" s="238" t="s">
        <v>177</v>
      </c>
      <c r="C173" s="87" t="s">
        <v>51</v>
      </c>
      <c r="D173" s="103">
        <v>3437</v>
      </c>
      <c r="E173" s="88">
        <v>100</v>
      </c>
      <c r="F173" s="103">
        <v>3404</v>
      </c>
      <c r="G173" s="88">
        <f t="shared" si="10"/>
        <v>99.039860343322658</v>
      </c>
      <c r="H173" s="103">
        <v>3244</v>
      </c>
      <c r="I173" s="88">
        <f t="shared" si="11"/>
        <v>94.384637765493167</v>
      </c>
      <c r="J173" s="103">
        <v>3121</v>
      </c>
      <c r="K173" s="88">
        <f t="shared" si="12"/>
        <v>90.805935408786738</v>
      </c>
      <c r="L173" s="103">
        <v>3238</v>
      </c>
      <c r="M173" s="88">
        <f t="shared" si="13"/>
        <v>94.210066918824552</v>
      </c>
      <c r="N173" s="103">
        <v>3535</v>
      </c>
      <c r="O173" s="88">
        <f t="shared" si="14"/>
        <v>102.85132382892057</v>
      </c>
    </row>
    <row r="174" spans="1:15" ht="13.9" customHeight="1" x14ac:dyDescent="0.25">
      <c r="A174" s="177"/>
      <c r="B174" s="177"/>
      <c r="C174" s="6" t="s">
        <v>52</v>
      </c>
      <c r="D174" s="103">
        <v>3437</v>
      </c>
      <c r="E174" s="5">
        <v>100</v>
      </c>
      <c r="F174" s="103">
        <v>3446</v>
      </c>
      <c r="G174" s="5">
        <f t="shared" si="10"/>
        <v>100.26185627000291</v>
      </c>
      <c r="H174" s="103">
        <v>3492</v>
      </c>
      <c r="I174" s="5">
        <f t="shared" si="11"/>
        <v>101.60023276112888</v>
      </c>
      <c r="J174" s="103">
        <v>3529</v>
      </c>
      <c r="K174" s="5">
        <f t="shared" si="12"/>
        <v>102.67675298225197</v>
      </c>
      <c r="L174" s="103">
        <v>3751</v>
      </c>
      <c r="M174" s="5">
        <f t="shared" si="13"/>
        <v>109.1358743089904</v>
      </c>
      <c r="N174" s="103">
        <v>4209</v>
      </c>
      <c r="O174" s="5">
        <f t="shared" si="14"/>
        <v>122.46144893802735</v>
      </c>
    </row>
    <row r="175" spans="1:15" ht="13.9" customHeight="1" x14ac:dyDescent="0.25">
      <c r="A175" s="177"/>
      <c r="B175" s="179"/>
      <c r="C175" s="89" t="s">
        <v>53</v>
      </c>
      <c r="D175" s="103">
        <v>3437</v>
      </c>
      <c r="E175" s="51">
        <v>100</v>
      </c>
      <c r="F175" s="103">
        <v>3396</v>
      </c>
      <c r="G175" s="51">
        <f t="shared" si="10"/>
        <v>98.80709921443119</v>
      </c>
      <c r="H175" s="103">
        <v>3198</v>
      </c>
      <c r="I175" s="51">
        <f t="shared" si="11"/>
        <v>93.046261274367183</v>
      </c>
      <c r="J175" s="103">
        <v>3048</v>
      </c>
      <c r="K175" s="51">
        <f t="shared" si="12"/>
        <v>88.681990107652027</v>
      </c>
      <c r="L175" s="103">
        <v>3162</v>
      </c>
      <c r="M175" s="51">
        <f t="shared" si="13"/>
        <v>91.998836194355533</v>
      </c>
      <c r="N175" s="103">
        <v>3466</v>
      </c>
      <c r="O175" s="51">
        <f t="shared" si="14"/>
        <v>100.84375909223159</v>
      </c>
    </row>
    <row r="176" spans="1:15" ht="13.9" customHeight="1" x14ac:dyDescent="0.25">
      <c r="A176" s="177"/>
      <c r="B176" s="239" t="s">
        <v>175</v>
      </c>
      <c r="C176" s="6" t="s">
        <v>51</v>
      </c>
      <c r="D176" s="103">
        <v>5478</v>
      </c>
      <c r="E176" s="5">
        <v>100</v>
      </c>
      <c r="F176" s="103">
        <v>5470</v>
      </c>
      <c r="G176" s="5">
        <f t="shared" si="10"/>
        <v>99.853961299744427</v>
      </c>
      <c r="H176" s="103">
        <v>5428</v>
      </c>
      <c r="I176" s="5">
        <f t="shared" si="11"/>
        <v>99.087258123402705</v>
      </c>
      <c r="J176" s="103">
        <v>5395</v>
      </c>
      <c r="K176" s="5">
        <f t="shared" si="12"/>
        <v>98.484848484848484</v>
      </c>
      <c r="L176" s="103">
        <v>5842</v>
      </c>
      <c r="M176" s="5">
        <f t="shared" si="13"/>
        <v>106.64476086162833</v>
      </c>
      <c r="N176" s="103">
        <v>6306</v>
      </c>
      <c r="O176" s="5">
        <f t="shared" si="14"/>
        <v>115.11500547645126</v>
      </c>
    </row>
    <row r="177" spans="1:15" ht="13.9" customHeight="1" x14ac:dyDescent="0.25">
      <c r="A177" s="177"/>
      <c r="B177" s="177"/>
      <c r="C177" s="6" t="s">
        <v>52</v>
      </c>
      <c r="D177" s="103">
        <v>5478</v>
      </c>
      <c r="E177" s="5">
        <v>100</v>
      </c>
      <c r="F177" s="103">
        <v>5537</v>
      </c>
      <c r="G177" s="5">
        <f t="shared" si="10"/>
        <v>101.07703541438482</v>
      </c>
      <c r="H177" s="103">
        <v>5840</v>
      </c>
      <c r="I177" s="5">
        <f t="shared" si="11"/>
        <v>106.60825118656443</v>
      </c>
      <c r="J177" s="103">
        <v>6094</v>
      </c>
      <c r="K177" s="5">
        <f t="shared" si="12"/>
        <v>111.24497991967873</v>
      </c>
      <c r="L177" s="103">
        <v>6752</v>
      </c>
      <c r="M177" s="5">
        <f t="shared" si="13"/>
        <v>123.25666301569915</v>
      </c>
      <c r="N177" s="103">
        <v>7486</v>
      </c>
      <c r="O177" s="5">
        <f t="shared" si="14"/>
        <v>136.65571376414749</v>
      </c>
    </row>
    <row r="178" spans="1:15" ht="13.9" customHeight="1" x14ac:dyDescent="0.25">
      <c r="A178" s="177"/>
      <c r="B178" s="177"/>
      <c r="C178" s="6" t="s">
        <v>53</v>
      </c>
      <c r="D178" s="103">
        <v>5478</v>
      </c>
      <c r="E178" s="5">
        <v>100</v>
      </c>
      <c r="F178" s="103">
        <v>5458</v>
      </c>
      <c r="G178" s="5">
        <f t="shared" si="10"/>
        <v>99.634903249361088</v>
      </c>
      <c r="H178" s="103">
        <v>5358</v>
      </c>
      <c r="I178" s="5">
        <f t="shared" si="11"/>
        <v>97.809419496166484</v>
      </c>
      <c r="J178" s="103">
        <v>5280</v>
      </c>
      <c r="K178" s="5">
        <f t="shared" si="12"/>
        <v>96.385542168674704</v>
      </c>
      <c r="L178" s="103">
        <v>5718</v>
      </c>
      <c r="M178" s="5">
        <f t="shared" si="13"/>
        <v>104.38116100766703</v>
      </c>
      <c r="N178" s="103">
        <v>6196</v>
      </c>
      <c r="O178" s="5">
        <f t="shared" si="14"/>
        <v>113.1069733479372</v>
      </c>
    </row>
    <row r="179" spans="1:15" ht="13.9" customHeight="1" x14ac:dyDescent="0.25">
      <c r="A179" s="177"/>
      <c r="B179" s="238" t="s">
        <v>178</v>
      </c>
      <c r="C179" s="87" t="s">
        <v>51</v>
      </c>
      <c r="D179" s="103">
        <v>2041</v>
      </c>
      <c r="E179" s="88">
        <v>100</v>
      </c>
      <c r="F179" s="103">
        <v>1970</v>
      </c>
      <c r="G179" s="88">
        <f t="shared" si="10"/>
        <v>96.52131308182264</v>
      </c>
      <c r="H179" s="103">
        <v>1647</v>
      </c>
      <c r="I179" s="88">
        <f t="shared" si="11"/>
        <v>80.695737383635475</v>
      </c>
      <c r="J179" s="103">
        <v>1428</v>
      </c>
      <c r="K179" s="88">
        <f t="shared" si="12"/>
        <v>69.965703086722201</v>
      </c>
      <c r="L179" s="103">
        <v>1310</v>
      </c>
      <c r="M179" s="88">
        <f t="shared" si="13"/>
        <v>64.184223419892206</v>
      </c>
      <c r="N179" s="103">
        <v>1194</v>
      </c>
      <c r="O179" s="88">
        <f t="shared" si="14"/>
        <v>58.500734933855959</v>
      </c>
    </row>
    <row r="180" spans="1:15" ht="13.9" customHeight="1" x14ac:dyDescent="0.25">
      <c r="A180" s="177"/>
      <c r="B180" s="177"/>
      <c r="C180" s="6" t="s">
        <v>52</v>
      </c>
      <c r="D180" s="103">
        <v>2041</v>
      </c>
      <c r="E180" s="5">
        <v>100</v>
      </c>
      <c r="F180" s="103">
        <v>1993</v>
      </c>
      <c r="G180" s="5">
        <f t="shared" si="10"/>
        <v>97.648211660950508</v>
      </c>
      <c r="H180" s="103">
        <v>1770</v>
      </c>
      <c r="I180" s="5">
        <f t="shared" si="11"/>
        <v>86.72219500244978</v>
      </c>
      <c r="J180" s="103">
        <v>1609</v>
      </c>
      <c r="K180" s="5">
        <f t="shared" si="12"/>
        <v>78.833904948554633</v>
      </c>
      <c r="L180" s="103">
        <v>1505</v>
      </c>
      <c r="M180" s="5">
        <f t="shared" si="13"/>
        <v>73.738363547280755</v>
      </c>
      <c r="N180" s="103">
        <v>1408</v>
      </c>
      <c r="O180" s="5">
        <f t="shared" si="14"/>
        <v>68.985791278784916</v>
      </c>
    </row>
    <row r="181" spans="1:15" ht="13.9" customHeight="1" x14ac:dyDescent="0.25">
      <c r="A181" s="177"/>
      <c r="B181" s="179"/>
      <c r="C181" s="89" t="s">
        <v>53</v>
      </c>
      <c r="D181" s="103">
        <v>2041</v>
      </c>
      <c r="E181" s="51">
        <v>100</v>
      </c>
      <c r="F181" s="103">
        <v>1966</v>
      </c>
      <c r="G181" s="51">
        <f t="shared" si="10"/>
        <v>96.325330720235186</v>
      </c>
      <c r="H181" s="103">
        <v>1631</v>
      </c>
      <c r="I181" s="51">
        <f t="shared" si="11"/>
        <v>79.911807937285644</v>
      </c>
      <c r="J181" s="103">
        <v>1404</v>
      </c>
      <c r="K181" s="51">
        <f t="shared" si="12"/>
        <v>68.789808917197448</v>
      </c>
      <c r="L181" s="103">
        <v>1289</v>
      </c>
      <c r="M181" s="51">
        <f t="shared" si="13"/>
        <v>63.155316021558065</v>
      </c>
      <c r="N181" s="103">
        <v>1178</v>
      </c>
      <c r="O181" s="51">
        <f t="shared" si="14"/>
        <v>57.716805487506129</v>
      </c>
    </row>
    <row r="182" spans="1:15" ht="13.9" customHeight="1" x14ac:dyDescent="0.25">
      <c r="A182" s="177"/>
      <c r="B182" s="239" t="s">
        <v>176</v>
      </c>
      <c r="C182" s="6" t="s">
        <v>51</v>
      </c>
      <c r="D182" s="103">
        <v>5478</v>
      </c>
      <c r="E182" s="5">
        <v>100</v>
      </c>
      <c r="F182" s="103">
        <v>5386</v>
      </c>
      <c r="G182" s="5">
        <f t="shared" si="10"/>
        <v>98.32055494706097</v>
      </c>
      <c r="H182" s="103">
        <v>4946</v>
      </c>
      <c r="I182" s="5">
        <f t="shared" si="11"/>
        <v>90.288426433004744</v>
      </c>
      <c r="J182" s="103">
        <v>4620</v>
      </c>
      <c r="K182" s="5">
        <f t="shared" si="12"/>
        <v>84.337349397590373</v>
      </c>
      <c r="L182" s="103">
        <v>4650</v>
      </c>
      <c r="M182" s="5">
        <f t="shared" si="13"/>
        <v>84.884994523548741</v>
      </c>
      <c r="N182" s="103">
        <v>4881</v>
      </c>
      <c r="O182" s="5">
        <f t="shared" si="14"/>
        <v>89.101861993428258</v>
      </c>
    </row>
    <row r="183" spans="1:15" ht="13.9" customHeight="1" x14ac:dyDescent="0.25">
      <c r="A183" s="177"/>
      <c r="B183" s="177"/>
      <c r="C183" s="6" t="s">
        <v>52</v>
      </c>
      <c r="D183" s="103">
        <v>5478</v>
      </c>
      <c r="E183" s="5">
        <v>100</v>
      </c>
      <c r="F183" s="103">
        <v>5452</v>
      </c>
      <c r="G183" s="5">
        <f t="shared" si="10"/>
        <v>99.525374224169411</v>
      </c>
      <c r="H183" s="103">
        <v>5322</v>
      </c>
      <c r="I183" s="5">
        <f t="shared" si="11"/>
        <v>97.152245345016425</v>
      </c>
      <c r="J183" s="103">
        <v>5220</v>
      </c>
      <c r="K183" s="5">
        <f t="shared" si="12"/>
        <v>95.290251916757938</v>
      </c>
      <c r="L183" s="103">
        <v>5378</v>
      </c>
      <c r="M183" s="5">
        <f t="shared" si="13"/>
        <v>98.174516246805396</v>
      </c>
      <c r="N183" s="103">
        <v>5800</v>
      </c>
      <c r="O183" s="5">
        <f t="shared" si="14"/>
        <v>105.87805768528659</v>
      </c>
    </row>
    <row r="184" spans="1:15" ht="13.9" customHeight="1" x14ac:dyDescent="0.25">
      <c r="A184" s="179"/>
      <c r="B184" s="179"/>
      <c r="C184" s="89" t="s">
        <v>53</v>
      </c>
      <c r="D184" s="103">
        <v>5478</v>
      </c>
      <c r="E184" s="51">
        <v>100</v>
      </c>
      <c r="F184" s="103">
        <v>5374</v>
      </c>
      <c r="G184" s="51">
        <f t="shared" si="10"/>
        <v>98.101496896677617</v>
      </c>
      <c r="H184" s="103">
        <v>4881</v>
      </c>
      <c r="I184" s="51">
        <f t="shared" si="11"/>
        <v>89.101861993428258</v>
      </c>
      <c r="J184" s="103">
        <v>4520</v>
      </c>
      <c r="K184" s="51">
        <f t="shared" si="12"/>
        <v>82.511865644395769</v>
      </c>
      <c r="L184" s="103">
        <v>4549</v>
      </c>
      <c r="M184" s="51">
        <f t="shared" si="13"/>
        <v>83.041255932822196</v>
      </c>
      <c r="N184" s="103">
        <v>4791</v>
      </c>
      <c r="O184" s="51">
        <f t="shared" si="14"/>
        <v>87.458926615553125</v>
      </c>
    </row>
    <row r="185" spans="1:15" ht="13.9" customHeight="1" x14ac:dyDescent="0.25">
      <c r="A185" s="178" t="s">
        <v>19</v>
      </c>
      <c r="B185" s="238" t="s">
        <v>174</v>
      </c>
      <c r="C185" s="87" t="s">
        <v>51</v>
      </c>
      <c r="D185" s="103">
        <v>10564</v>
      </c>
      <c r="E185" s="88">
        <v>100</v>
      </c>
      <c r="F185" s="103">
        <v>10742</v>
      </c>
      <c r="G185" s="88">
        <f t="shared" si="10"/>
        <v>101.68496781522151</v>
      </c>
      <c r="H185" s="103">
        <v>11714</v>
      </c>
      <c r="I185" s="88">
        <f t="shared" si="11"/>
        <v>110.88602801968952</v>
      </c>
      <c r="J185" s="103">
        <v>12599</v>
      </c>
      <c r="K185" s="88">
        <f t="shared" si="12"/>
        <v>119.2635365391897</v>
      </c>
      <c r="L185" s="103">
        <v>14133</v>
      </c>
      <c r="M185" s="88">
        <f t="shared" si="13"/>
        <v>133.78455130632335</v>
      </c>
      <c r="N185" s="103">
        <v>15412</v>
      </c>
      <c r="O185" s="88">
        <f t="shared" si="14"/>
        <v>145.89170768648239</v>
      </c>
    </row>
    <row r="186" spans="1:15" ht="13.9" customHeight="1" x14ac:dyDescent="0.25">
      <c r="A186" s="177"/>
      <c r="B186" s="177"/>
      <c r="C186" s="6" t="s">
        <v>52</v>
      </c>
      <c r="D186" s="103">
        <v>10564</v>
      </c>
      <c r="E186" s="5">
        <v>100</v>
      </c>
      <c r="F186" s="103">
        <v>10881</v>
      </c>
      <c r="G186" s="5">
        <f t="shared" si="10"/>
        <v>103.00075728890572</v>
      </c>
      <c r="H186" s="103">
        <v>12654</v>
      </c>
      <c r="I186" s="5">
        <f t="shared" si="11"/>
        <v>119.78417266187051</v>
      </c>
      <c r="J186" s="103">
        <v>14332</v>
      </c>
      <c r="K186" s="5">
        <f t="shared" si="12"/>
        <v>135.66830745929573</v>
      </c>
      <c r="L186" s="103">
        <v>16401</v>
      </c>
      <c r="M186" s="5">
        <f t="shared" si="13"/>
        <v>155.25369178341538</v>
      </c>
      <c r="N186" s="103">
        <v>18337</v>
      </c>
      <c r="O186" s="5">
        <f t="shared" si="14"/>
        <v>173.58008330177964</v>
      </c>
    </row>
    <row r="187" spans="1:15" ht="13.9" customHeight="1" x14ac:dyDescent="0.25">
      <c r="A187" s="177"/>
      <c r="B187" s="177"/>
      <c r="C187" s="6" t="s">
        <v>53</v>
      </c>
      <c r="D187" s="103">
        <v>10564</v>
      </c>
      <c r="E187" s="5">
        <v>100</v>
      </c>
      <c r="F187" s="103">
        <v>10715</v>
      </c>
      <c r="G187" s="5">
        <f t="shared" si="10"/>
        <v>101.42938280954183</v>
      </c>
      <c r="H187" s="103">
        <v>11537</v>
      </c>
      <c r="I187" s="5">
        <f t="shared" si="11"/>
        <v>109.21052631578947</v>
      </c>
      <c r="J187" s="103">
        <v>12283</v>
      </c>
      <c r="K187" s="5">
        <f t="shared" si="12"/>
        <v>116.27224536160546</v>
      </c>
      <c r="L187" s="103">
        <v>13792</v>
      </c>
      <c r="M187" s="5">
        <f t="shared" si="13"/>
        <v>130.55660734570239</v>
      </c>
      <c r="N187" s="103">
        <v>15100</v>
      </c>
      <c r="O187" s="5">
        <f t="shared" si="14"/>
        <v>142.93828095418402</v>
      </c>
    </row>
    <row r="188" spans="1:15" ht="13.9" customHeight="1" x14ac:dyDescent="0.25">
      <c r="A188" s="177"/>
      <c r="B188" s="238" t="s">
        <v>177</v>
      </c>
      <c r="C188" s="87" t="s">
        <v>51</v>
      </c>
      <c r="D188" s="103">
        <v>10564</v>
      </c>
      <c r="E188" s="88">
        <v>100</v>
      </c>
      <c r="F188" s="103">
        <v>10658</v>
      </c>
      <c r="G188" s="88">
        <f t="shared" si="10"/>
        <v>100.88981446421809</v>
      </c>
      <c r="H188" s="103">
        <v>11171</v>
      </c>
      <c r="I188" s="88">
        <f t="shared" si="11"/>
        <v>105.74592957213176</v>
      </c>
      <c r="J188" s="103">
        <v>11641</v>
      </c>
      <c r="K188" s="88">
        <f t="shared" si="12"/>
        <v>110.19500189322227</v>
      </c>
      <c r="L188" s="103">
        <v>12552</v>
      </c>
      <c r="M188" s="88">
        <f t="shared" si="13"/>
        <v>118.81862930708064</v>
      </c>
      <c r="N188" s="103">
        <v>13871</v>
      </c>
      <c r="O188" s="88">
        <f t="shared" si="14"/>
        <v>131.30443014009845</v>
      </c>
    </row>
    <row r="189" spans="1:15" ht="13.9" customHeight="1" x14ac:dyDescent="0.25">
      <c r="A189" s="177"/>
      <c r="B189" s="177"/>
      <c r="C189" s="6" t="s">
        <v>52</v>
      </c>
      <c r="D189" s="103">
        <v>10564</v>
      </c>
      <c r="E189" s="5">
        <v>100</v>
      </c>
      <c r="F189" s="103">
        <v>10795</v>
      </c>
      <c r="G189" s="5">
        <f t="shared" si="10"/>
        <v>102.18667171525937</v>
      </c>
      <c r="H189" s="103">
        <v>12067</v>
      </c>
      <c r="I189" s="5">
        <f t="shared" si="11"/>
        <v>114.22756531616811</v>
      </c>
      <c r="J189" s="103">
        <v>13242</v>
      </c>
      <c r="K189" s="5">
        <f t="shared" si="12"/>
        <v>125.35024611889436</v>
      </c>
      <c r="L189" s="103">
        <v>14566</v>
      </c>
      <c r="M189" s="5">
        <f t="shared" si="13"/>
        <v>137.88337750851952</v>
      </c>
      <c r="N189" s="103">
        <v>16504</v>
      </c>
      <c r="O189" s="5">
        <f t="shared" si="14"/>
        <v>156.22870124952669</v>
      </c>
    </row>
    <row r="190" spans="1:15" ht="13.9" customHeight="1" x14ac:dyDescent="0.25">
      <c r="A190" s="177"/>
      <c r="B190" s="179"/>
      <c r="C190" s="89" t="s">
        <v>53</v>
      </c>
      <c r="D190" s="103">
        <v>10564</v>
      </c>
      <c r="E190" s="51">
        <v>100</v>
      </c>
      <c r="F190" s="103">
        <v>10631</v>
      </c>
      <c r="G190" s="51">
        <f t="shared" si="10"/>
        <v>100.63422945853844</v>
      </c>
      <c r="H190" s="103">
        <v>11003</v>
      </c>
      <c r="I190" s="51">
        <f t="shared" si="11"/>
        <v>104.15562287012494</v>
      </c>
      <c r="J190" s="103">
        <v>11349</v>
      </c>
      <c r="K190" s="51">
        <f t="shared" si="12"/>
        <v>107.43089738735327</v>
      </c>
      <c r="L190" s="103">
        <v>12249</v>
      </c>
      <c r="M190" s="51">
        <f t="shared" si="13"/>
        <v>115.95039757667551</v>
      </c>
      <c r="N190" s="103">
        <v>13590</v>
      </c>
      <c r="O190" s="51">
        <f t="shared" si="14"/>
        <v>128.64445285876562</v>
      </c>
    </row>
    <row r="191" spans="1:15" ht="13.9" customHeight="1" x14ac:dyDescent="0.25">
      <c r="A191" s="177"/>
      <c r="B191" s="239" t="s">
        <v>175</v>
      </c>
      <c r="C191" s="6" t="s">
        <v>51</v>
      </c>
      <c r="D191" s="103">
        <v>15183</v>
      </c>
      <c r="E191" s="5">
        <v>100</v>
      </c>
      <c r="F191" s="103">
        <v>15437</v>
      </c>
      <c r="G191" s="5">
        <f t="shared" si="10"/>
        <v>101.6729236646249</v>
      </c>
      <c r="H191" s="103">
        <v>16827</v>
      </c>
      <c r="I191" s="5">
        <f t="shared" si="11"/>
        <v>110.82789962458013</v>
      </c>
      <c r="J191" s="103">
        <v>18100</v>
      </c>
      <c r="K191" s="5">
        <f t="shared" si="12"/>
        <v>119.21227688862544</v>
      </c>
      <c r="L191" s="103">
        <v>20375</v>
      </c>
      <c r="M191" s="5">
        <f t="shared" si="13"/>
        <v>134.1961404202068</v>
      </c>
      <c r="N191" s="103">
        <v>22241</v>
      </c>
      <c r="O191" s="5">
        <f t="shared" si="14"/>
        <v>146.48620167292364</v>
      </c>
    </row>
    <row r="192" spans="1:15" ht="13.9" customHeight="1" x14ac:dyDescent="0.25">
      <c r="A192" s="177"/>
      <c r="B192" s="177"/>
      <c r="C192" s="6" t="s">
        <v>52</v>
      </c>
      <c r="D192" s="103">
        <v>15183</v>
      </c>
      <c r="E192" s="5">
        <v>100</v>
      </c>
      <c r="F192" s="103">
        <v>15634</v>
      </c>
      <c r="G192" s="5">
        <f t="shared" si="10"/>
        <v>102.97042745175524</v>
      </c>
      <c r="H192" s="103">
        <v>18164</v>
      </c>
      <c r="I192" s="5">
        <f t="shared" si="11"/>
        <v>119.63380096160179</v>
      </c>
      <c r="J192" s="103">
        <v>20565</v>
      </c>
      <c r="K192" s="5">
        <f t="shared" si="12"/>
        <v>135.44754001185538</v>
      </c>
      <c r="L192" s="103">
        <v>23581</v>
      </c>
      <c r="M192" s="5">
        <f t="shared" si="13"/>
        <v>155.3118619508661</v>
      </c>
      <c r="N192" s="103">
        <v>26386</v>
      </c>
      <c r="O192" s="5">
        <f t="shared" si="14"/>
        <v>173.78647171178292</v>
      </c>
    </row>
    <row r="193" spans="1:21" ht="13.9" customHeight="1" x14ac:dyDescent="0.25">
      <c r="A193" s="177"/>
      <c r="B193" s="177"/>
      <c r="C193" s="6" t="s">
        <v>53</v>
      </c>
      <c r="D193" s="103">
        <v>15183</v>
      </c>
      <c r="E193" s="5">
        <v>100</v>
      </c>
      <c r="F193" s="103">
        <v>15402</v>
      </c>
      <c r="G193" s="5">
        <f t="shared" si="10"/>
        <v>101.44240268721596</v>
      </c>
      <c r="H193" s="103">
        <v>16598</v>
      </c>
      <c r="I193" s="5">
        <f t="shared" si="11"/>
        <v>109.3196338009616</v>
      </c>
      <c r="J193" s="103">
        <v>17689</v>
      </c>
      <c r="K193" s="5">
        <f t="shared" si="12"/>
        <v>116.50530198248042</v>
      </c>
      <c r="L193" s="103">
        <v>19932</v>
      </c>
      <c r="M193" s="5">
        <f t="shared" si="13"/>
        <v>131.27840347757359</v>
      </c>
      <c r="N193" s="103">
        <v>21837</v>
      </c>
      <c r="O193" s="5">
        <f t="shared" si="14"/>
        <v>143.82533096226041</v>
      </c>
    </row>
    <row r="194" spans="1:21" ht="13.9" customHeight="1" x14ac:dyDescent="0.25">
      <c r="A194" s="177"/>
      <c r="B194" s="238" t="s">
        <v>189</v>
      </c>
      <c r="C194" s="87" t="s">
        <v>51</v>
      </c>
      <c r="D194" s="103">
        <v>4619</v>
      </c>
      <c r="E194" s="88">
        <v>100</v>
      </c>
      <c r="F194" s="103">
        <v>4534</v>
      </c>
      <c r="G194" s="88">
        <f t="shared" si="10"/>
        <v>98.159774843039614</v>
      </c>
      <c r="H194" s="103">
        <v>4146</v>
      </c>
      <c r="I194" s="88">
        <f t="shared" si="11"/>
        <v>89.759688244208704</v>
      </c>
      <c r="J194" s="103">
        <v>3878</v>
      </c>
      <c r="K194" s="88">
        <f t="shared" si="12"/>
        <v>83.957566572851263</v>
      </c>
      <c r="L194" s="103">
        <v>3696</v>
      </c>
      <c r="M194" s="88">
        <f t="shared" si="13"/>
        <v>80.017319766183164</v>
      </c>
      <c r="N194" s="103">
        <v>3400</v>
      </c>
      <c r="O194" s="88">
        <f t="shared" si="14"/>
        <v>73.609006278415251</v>
      </c>
    </row>
    <row r="195" spans="1:21" ht="13.9" customHeight="1" x14ac:dyDescent="0.25">
      <c r="A195" s="177"/>
      <c r="B195" s="177"/>
      <c r="C195" s="6" t="s">
        <v>52</v>
      </c>
      <c r="D195" s="103">
        <v>4619</v>
      </c>
      <c r="E195" s="5">
        <v>100</v>
      </c>
      <c r="F195" s="103">
        <v>4590</v>
      </c>
      <c r="G195" s="5">
        <f t="shared" si="10"/>
        <v>99.372158475860573</v>
      </c>
      <c r="H195" s="103">
        <v>4468</v>
      </c>
      <c r="I195" s="5">
        <f t="shared" si="11"/>
        <v>96.730894132929208</v>
      </c>
      <c r="J195" s="103">
        <v>4394</v>
      </c>
      <c r="K195" s="5">
        <f t="shared" si="12"/>
        <v>95.128815760987223</v>
      </c>
      <c r="L195" s="103">
        <v>4253</v>
      </c>
      <c r="M195" s="5">
        <f t="shared" si="13"/>
        <v>92.076206971205892</v>
      </c>
      <c r="N195" s="103">
        <v>4008</v>
      </c>
      <c r="O195" s="5">
        <f t="shared" si="14"/>
        <v>86.772028577614208</v>
      </c>
    </row>
    <row r="196" spans="1:21" ht="13.9" customHeight="1" x14ac:dyDescent="0.25">
      <c r="A196" s="177"/>
      <c r="B196" s="179"/>
      <c r="C196" s="89" t="s">
        <v>53</v>
      </c>
      <c r="D196" s="103">
        <v>4619</v>
      </c>
      <c r="E196" s="51">
        <v>100</v>
      </c>
      <c r="F196" s="103">
        <v>4526</v>
      </c>
      <c r="G196" s="51">
        <f t="shared" si="10"/>
        <v>97.986577181208062</v>
      </c>
      <c r="H196" s="103">
        <v>4103</v>
      </c>
      <c r="I196" s="51">
        <f t="shared" si="11"/>
        <v>88.82875081186404</v>
      </c>
      <c r="J196" s="103">
        <v>3810</v>
      </c>
      <c r="K196" s="51">
        <f t="shared" si="12"/>
        <v>82.485386447282963</v>
      </c>
      <c r="L196" s="103">
        <v>3635</v>
      </c>
      <c r="M196" s="51">
        <f t="shared" si="13"/>
        <v>78.696687594717474</v>
      </c>
      <c r="N196" s="103">
        <v>3354</v>
      </c>
      <c r="O196" s="51">
        <f t="shared" si="14"/>
        <v>72.613119722883752</v>
      </c>
    </row>
    <row r="197" spans="1:21" ht="13.9" customHeight="1" x14ac:dyDescent="0.25">
      <c r="A197" s="177"/>
      <c r="B197" s="239" t="s">
        <v>176</v>
      </c>
      <c r="C197" s="6" t="s">
        <v>51</v>
      </c>
      <c r="D197" s="103">
        <v>15183</v>
      </c>
      <c r="E197" s="5">
        <v>100</v>
      </c>
      <c r="F197" s="103">
        <v>15200</v>
      </c>
      <c r="G197" s="5">
        <f t="shared" si="10"/>
        <v>100.11196733188434</v>
      </c>
      <c r="H197" s="103">
        <v>15335</v>
      </c>
      <c r="I197" s="5">
        <f t="shared" si="11"/>
        <v>101.00111967331884</v>
      </c>
      <c r="J197" s="103">
        <v>15505</v>
      </c>
      <c r="K197" s="5">
        <f t="shared" si="12"/>
        <v>102.12079299216228</v>
      </c>
      <c r="L197" s="103">
        <v>16218</v>
      </c>
      <c r="M197" s="5">
        <f t="shared" si="13"/>
        <v>106.8168346176645</v>
      </c>
      <c r="N197" s="103">
        <v>17215</v>
      </c>
      <c r="O197" s="5">
        <f t="shared" si="14"/>
        <v>113.38338931699927</v>
      </c>
    </row>
    <row r="198" spans="1:21" ht="13.9" customHeight="1" x14ac:dyDescent="0.25">
      <c r="A198" s="177"/>
      <c r="B198" s="177"/>
      <c r="C198" s="6" t="s">
        <v>52</v>
      </c>
      <c r="D198" s="103">
        <v>15183</v>
      </c>
      <c r="E198" s="5">
        <v>100</v>
      </c>
      <c r="F198" s="103">
        <v>15395</v>
      </c>
      <c r="G198" s="5">
        <f t="shared" ref="G198:G199" si="15">F198/D198*100</f>
        <v>101.39629849173417</v>
      </c>
      <c r="H198" s="103">
        <v>16555</v>
      </c>
      <c r="I198" s="5">
        <f t="shared" ref="I198:I199" si="16">H198/D198*100</f>
        <v>109.03642231443061</v>
      </c>
      <c r="J198" s="103">
        <v>17620</v>
      </c>
      <c r="K198" s="5">
        <f t="shared" ref="K198:K199" si="17">J198/D198*100</f>
        <v>116.05084634130279</v>
      </c>
      <c r="L198" s="103">
        <v>18782</v>
      </c>
      <c r="M198" s="5">
        <f t="shared" ref="M198:M199" si="18">L198/D198*100</f>
        <v>123.70414279127972</v>
      </c>
      <c r="N198" s="103">
        <v>20445</v>
      </c>
      <c r="O198" s="5">
        <f t="shared" ref="O198:O199" si="19">N198/D198*100</f>
        <v>134.65718237502472</v>
      </c>
    </row>
    <row r="199" spans="1:21" ht="13.9" customHeight="1" x14ac:dyDescent="0.25">
      <c r="A199" s="179"/>
      <c r="B199" s="179"/>
      <c r="C199" s="89" t="s">
        <v>53</v>
      </c>
      <c r="D199" s="103">
        <v>15183</v>
      </c>
      <c r="E199" s="51">
        <v>100</v>
      </c>
      <c r="F199" s="103">
        <v>15165</v>
      </c>
      <c r="G199" s="51">
        <f t="shared" si="15"/>
        <v>99.881446354475401</v>
      </c>
      <c r="H199" s="103">
        <v>15122</v>
      </c>
      <c r="I199" s="51">
        <f t="shared" si="16"/>
        <v>99.598234867944413</v>
      </c>
      <c r="J199" s="103">
        <v>15147</v>
      </c>
      <c r="K199" s="51">
        <f t="shared" si="17"/>
        <v>99.762892708950801</v>
      </c>
      <c r="L199" s="103">
        <v>15856</v>
      </c>
      <c r="M199" s="51">
        <f t="shared" si="18"/>
        <v>104.432589079892</v>
      </c>
      <c r="N199" s="103">
        <v>16890</v>
      </c>
      <c r="O199" s="51">
        <f t="shared" si="19"/>
        <v>111.24283738391622</v>
      </c>
    </row>
    <row r="200" spans="1:21" ht="12" customHeight="1" x14ac:dyDescent="0.25">
      <c r="A200" s="9" t="s">
        <v>198</v>
      </c>
      <c r="B200" s="9"/>
      <c r="C200" s="9"/>
      <c r="D200" s="9"/>
      <c r="E200" s="9"/>
      <c r="F200" s="9"/>
      <c r="G200" s="9"/>
      <c r="H200" s="9"/>
      <c r="I200" s="9"/>
      <c r="J200" s="9"/>
      <c r="K200" s="9"/>
      <c r="L200" s="9"/>
      <c r="M200" s="9"/>
      <c r="N200" s="9"/>
      <c r="O200" s="9"/>
      <c r="Q200" s="7"/>
      <c r="R200" s="7"/>
      <c r="S200" s="7"/>
      <c r="T200" s="7"/>
      <c r="U200" s="7"/>
    </row>
    <row r="201" spans="1:21" ht="13.9" customHeight="1" x14ac:dyDescent="0.25">
      <c r="A201" s="9" t="s">
        <v>155</v>
      </c>
      <c r="B201" s="9"/>
      <c r="C201" s="9"/>
      <c r="D201" s="9"/>
      <c r="E201" s="9"/>
      <c r="F201" s="9"/>
      <c r="G201" s="9"/>
      <c r="H201" s="9"/>
      <c r="I201" s="9"/>
      <c r="J201" s="9"/>
      <c r="K201" s="9"/>
      <c r="L201" s="9"/>
      <c r="M201" s="9"/>
      <c r="N201" s="9"/>
      <c r="O201" s="28" t="s">
        <v>156</v>
      </c>
      <c r="Q201" s="7"/>
      <c r="R201" s="7"/>
      <c r="S201" s="7"/>
      <c r="T201" s="7"/>
      <c r="U201" s="7"/>
    </row>
    <row r="203" spans="1:21" ht="18" customHeight="1" x14ac:dyDescent="0.25">
      <c r="A203" s="100" t="s">
        <v>188</v>
      </c>
      <c r="B203" s="100"/>
      <c r="C203" s="100"/>
      <c r="D203" s="100"/>
      <c r="E203" s="100"/>
      <c r="F203" s="100"/>
      <c r="G203" s="100"/>
      <c r="H203" s="100"/>
      <c r="I203" s="100"/>
      <c r="J203" s="100"/>
      <c r="K203" s="100"/>
      <c r="L203" s="100"/>
      <c r="M203" s="100"/>
      <c r="N203" s="100"/>
      <c r="O203" s="100"/>
    </row>
    <row r="204" spans="1:21" ht="12" customHeight="1" x14ac:dyDescent="0.25">
      <c r="A204" s="212"/>
      <c r="B204" s="212"/>
      <c r="C204" s="212"/>
      <c r="D204" s="212">
        <v>2019</v>
      </c>
      <c r="E204" s="212"/>
      <c r="F204" s="212">
        <v>2020</v>
      </c>
      <c r="G204" s="212"/>
      <c r="H204" s="212">
        <v>2025</v>
      </c>
      <c r="I204" s="212"/>
      <c r="J204" s="212">
        <v>2030</v>
      </c>
      <c r="K204" s="212"/>
      <c r="L204" s="212">
        <v>2035</v>
      </c>
      <c r="M204" s="212"/>
      <c r="N204" s="212">
        <v>2040</v>
      </c>
      <c r="O204" s="212"/>
    </row>
    <row r="205" spans="1:21" ht="24.75" customHeight="1" x14ac:dyDescent="0.25">
      <c r="A205" s="212"/>
      <c r="B205" s="212"/>
      <c r="C205" s="212"/>
      <c r="D205" s="29" t="s">
        <v>127</v>
      </c>
      <c r="E205" s="14" t="s">
        <v>2</v>
      </c>
      <c r="F205" s="14" t="s">
        <v>3</v>
      </c>
      <c r="G205" s="14" t="s">
        <v>2</v>
      </c>
      <c r="H205" s="14" t="s">
        <v>3</v>
      </c>
      <c r="I205" s="14" t="s">
        <v>2</v>
      </c>
      <c r="J205" s="14" t="s">
        <v>3</v>
      </c>
      <c r="K205" s="14" t="s">
        <v>2</v>
      </c>
      <c r="L205" s="14" t="s">
        <v>3</v>
      </c>
      <c r="M205" s="14" t="s">
        <v>2</v>
      </c>
      <c r="N205" s="14" t="s">
        <v>3</v>
      </c>
      <c r="O205" s="14" t="s">
        <v>2</v>
      </c>
      <c r="Q205" s="101" t="s">
        <v>186</v>
      </c>
      <c r="R205" s="101"/>
      <c r="S205" s="101">
        <v>7.6572193163848681</v>
      </c>
    </row>
    <row r="206" spans="1:21" ht="12" customHeight="1" x14ac:dyDescent="0.25">
      <c r="A206" s="176" t="s">
        <v>4</v>
      </c>
      <c r="B206" s="239" t="s">
        <v>174</v>
      </c>
      <c r="C206" s="6" t="s">
        <v>51</v>
      </c>
      <c r="D206" s="104">
        <f>D5/(100-$S$205)*100</f>
        <v>275.06210893762761</v>
      </c>
      <c r="E206" s="105">
        <v>100</v>
      </c>
      <c r="F206" s="104">
        <f t="shared" ref="F206:F237" si="20">F5/(100-$S$205)*100</f>
        <v>285.89132582493579</v>
      </c>
      <c r="G206" s="105">
        <f>F206/D206*100</f>
        <v>103.93700787401573</v>
      </c>
      <c r="H206" s="104">
        <f t="shared" ref="H206:H237" si="21">H5/(100-$S$205)*100</f>
        <v>347.61786208259235</v>
      </c>
      <c r="I206" s="105">
        <f>H206/D206*100</f>
        <v>126.37795275590551</v>
      </c>
      <c r="J206" s="104">
        <f t="shared" ref="J206:J237" si="22">J5/(100-$S$205)*100</f>
        <v>407.1785549627873</v>
      </c>
      <c r="K206" s="105">
        <f>J206/D206*100</f>
        <v>148.03149606299212</v>
      </c>
      <c r="L206" s="104">
        <f t="shared" ref="L206:L237" si="23">L5/(100-$S$205)*100</f>
        <v>490.56352499506028</v>
      </c>
      <c r="M206" s="105">
        <f>L206/D206*100</f>
        <v>178.34645669291339</v>
      </c>
      <c r="N206" s="104">
        <f t="shared" ref="N206:N237" si="24">N5/(100-$S$205)*100</f>
        <v>557.70466969637096</v>
      </c>
      <c r="O206" s="105">
        <f>N206/D206*100</f>
        <v>202.75590551181102</v>
      </c>
    </row>
    <row r="207" spans="1:21" ht="12" customHeight="1" x14ac:dyDescent="0.25">
      <c r="A207" s="177"/>
      <c r="B207" s="177"/>
      <c r="C207" s="6" t="s">
        <v>52</v>
      </c>
      <c r="D207" s="104">
        <f t="shared" ref="D207:D237" si="25">D6/(100-$S$205)*100</f>
        <v>275.06210893762761</v>
      </c>
      <c r="E207" s="105">
        <v>100</v>
      </c>
      <c r="F207" s="104">
        <f t="shared" si="20"/>
        <v>290.22301257985907</v>
      </c>
      <c r="G207" s="105">
        <f t="shared" ref="G207:G270" si="26">F207/D207*100</f>
        <v>105.51181102362206</v>
      </c>
      <c r="H207" s="104">
        <f t="shared" si="21"/>
        <v>377.93966936705527</v>
      </c>
      <c r="I207" s="105">
        <f t="shared" ref="I207:I270" si="27">H207/D207*100</f>
        <v>137.4015748031496</v>
      </c>
      <c r="J207" s="104">
        <f t="shared" si="22"/>
        <v>466.73924784298225</v>
      </c>
      <c r="K207" s="105">
        <f t="shared" ref="K207:K270" si="28">J207/D207*100</f>
        <v>169.68503937007873</v>
      </c>
      <c r="L207" s="104">
        <f t="shared" si="23"/>
        <v>571.78265164987158</v>
      </c>
      <c r="M207" s="105">
        <f t="shared" ref="M207:M270" si="29">L207/D207*100</f>
        <v>207.87401574803147</v>
      </c>
      <c r="N207" s="104">
        <f t="shared" si="24"/>
        <v>664.9139168807219</v>
      </c>
      <c r="O207" s="105">
        <f t="shared" ref="O207:O270" si="30">N207/D207*100</f>
        <v>241.73228346456693</v>
      </c>
    </row>
    <row r="208" spans="1:21" ht="12" customHeight="1" x14ac:dyDescent="0.25">
      <c r="A208" s="177"/>
      <c r="B208" s="177"/>
      <c r="C208" s="6" t="s">
        <v>53</v>
      </c>
      <c r="D208" s="104">
        <f t="shared" si="25"/>
        <v>275.06210893762761</v>
      </c>
      <c r="E208" s="105">
        <v>100</v>
      </c>
      <c r="F208" s="104">
        <f t="shared" si="20"/>
        <v>284.80840413620501</v>
      </c>
      <c r="G208" s="105">
        <f t="shared" si="26"/>
        <v>103.54330708661419</v>
      </c>
      <c r="H208" s="104">
        <f t="shared" si="21"/>
        <v>342.20325363893829</v>
      </c>
      <c r="I208" s="105">
        <f t="shared" si="27"/>
        <v>124.40944881889764</v>
      </c>
      <c r="J208" s="104">
        <f t="shared" si="22"/>
        <v>396.34933807547912</v>
      </c>
      <c r="K208" s="105">
        <f t="shared" si="28"/>
        <v>144.09448818897636</v>
      </c>
      <c r="L208" s="104">
        <f t="shared" si="23"/>
        <v>478.65138641902132</v>
      </c>
      <c r="M208" s="105">
        <f t="shared" si="29"/>
        <v>174.01574803149609</v>
      </c>
      <c r="N208" s="104">
        <f t="shared" si="24"/>
        <v>545.792531120332</v>
      </c>
      <c r="O208" s="105">
        <f t="shared" si="30"/>
        <v>198.42519685039372</v>
      </c>
    </row>
    <row r="209" spans="1:16" ht="12" customHeight="1" x14ac:dyDescent="0.25">
      <c r="A209" s="177"/>
      <c r="B209" s="238" t="s">
        <v>177</v>
      </c>
      <c r="C209" s="87" t="s">
        <v>51</v>
      </c>
      <c r="D209" s="106">
        <f t="shared" si="25"/>
        <v>275.06210893762761</v>
      </c>
      <c r="E209" s="107">
        <v>100</v>
      </c>
      <c r="F209" s="106">
        <f t="shared" si="20"/>
        <v>283.72548244747418</v>
      </c>
      <c r="G209" s="107">
        <f t="shared" si="26"/>
        <v>103.14960629921262</v>
      </c>
      <c r="H209" s="106">
        <f t="shared" si="21"/>
        <v>331.37403675163011</v>
      </c>
      <c r="I209" s="107">
        <f t="shared" si="27"/>
        <v>120.4724409448819</v>
      </c>
      <c r="J209" s="106">
        <f t="shared" si="22"/>
        <v>376.85674767832444</v>
      </c>
      <c r="K209" s="107">
        <f t="shared" si="28"/>
        <v>137.00787401574803</v>
      </c>
      <c r="L209" s="106">
        <f t="shared" si="23"/>
        <v>436.41744055851939</v>
      </c>
      <c r="M209" s="107">
        <f t="shared" si="29"/>
        <v>158.66141732283464</v>
      </c>
      <c r="N209" s="106">
        <f t="shared" si="24"/>
        <v>501.3927418823684</v>
      </c>
      <c r="O209" s="107">
        <f t="shared" si="30"/>
        <v>182.28346456692913</v>
      </c>
    </row>
    <row r="210" spans="1:16" ht="12" customHeight="1" x14ac:dyDescent="0.25">
      <c r="A210" s="177"/>
      <c r="B210" s="177"/>
      <c r="C210" s="6" t="s">
        <v>52</v>
      </c>
      <c r="D210" s="104">
        <f t="shared" si="25"/>
        <v>275.06210893762761</v>
      </c>
      <c r="E210" s="105">
        <v>100</v>
      </c>
      <c r="F210" s="104">
        <f t="shared" si="20"/>
        <v>288.05716920239746</v>
      </c>
      <c r="G210" s="105">
        <f t="shared" si="26"/>
        <v>104.72440944881892</v>
      </c>
      <c r="H210" s="104">
        <f t="shared" si="21"/>
        <v>360.6129223473622</v>
      </c>
      <c r="I210" s="105">
        <f t="shared" si="27"/>
        <v>131.10236220472441</v>
      </c>
      <c r="J210" s="104">
        <f t="shared" si="22"/>
        <v>432.08575380359611</v>
      </c>
      <c r="K210" s="105">
        <f t="shared" si="28"/>
        <v>157.08661417322833</v>
      </c>
      <c r="L210" s="104">
        <f t="shared" si="23"/>
        <v>507.89027201475341</v>
      </c>
      <c r="M210" s="105">
        <f t="shared" si="29"/>
        <v>184.64566929133861</v>
      </c>
      <c r="N210" s="104">
        <f t="shared" si="24"/>
        <v>597.77277217941128</v>
      </c>
      <c r="O210" s="105">
        <f t="shared" si="30"/>
        <v>217.3228346456693</v>
      </c>
    </row>
    <row r="211" spans="1:16" ht="12" customHeight="1" x14ac:dyDescent="0.25">
      <c r="A211" s="177"/>
      <c r="B211" s="179"/>
      <c r="C211" s="89" t="s">
        <v>53</v>
      </c>
      <c r="D211" s="108">
        <f t="shared" si="25"/>
        <v>275.06210893762761</v>
      </c>
      <c r="E211" s="109">
        <v>100</v>
      </c>
      <c r="F211" s="108">
        <f t="shared" si="20"/>
        <v>282.64256075874334</v>
      </c>
      <c r="G211" s="109">
        <f t="shared" si="26"/>
        <v>102.75590551181102</v>
      </c>
      <c r="H211" s="108">
        <f t="shared" si="21"/>
        <v>325.95942830797605</v>
      </c>
      <c r="I211" s="109">
        <f t="shared" si="27"/>
        <v>118.50393700787403</v>
      </c>
      <c r="J211" s="108">
        <f t="shared" si="22"/>
        <v>366.02753079101626</v>
      </c>
      <c r="K211" s="109">
        <f t="shared" si="28"/>
        <v>133.07086614173227</v>
      </c>
      <c r="L211" s="108">
        <f t="shared" si="23"/>
        <v>424.50530198248043</v>
      </c>
      <c r="M211" s="109">
        <f t="shared" si="29"/>
        <v>154.33070866141733</v>
      </c>
      <c r="N211" s="108">
        <f t="shared" si="24"/>
        <v>491.64644668379111</v>
      </c>
      <c r="O211" s="109">
        <f t="shared" si="30"/>
        <v>178.74015748031496</v>
      </c>
    </row>
    <row r="212" spans="1:16" ht="12" customHeight="1" x14ac:dyDescent="0.25">
      <c r="A212" s="177"/>
      <c r="B212" s="239" t="s">
        <v>175</v>
      </c>
      <c r="C212" s="6" t="s">
        <v>51</v>
      </c>
      <c r="D212" s="104">
        <f t="shared" si="25"/>
        <v>345.45201870513074</v>
      </c>
      <c r="E212" s="105">
        <v>100</v>
      </c>
      <c r="F212" s="104">
        <f t="shared" si="20"/>
        <v>359.53000065863137</v>
      </c>
      <c r="G212" s="105">
        <f t="shared" si="26"/>
        <v>104.07523510971788</v>
      </c>
      <c r="H212" s="104">
        <f t="shared" si="21"/>
        <v>440.74912731344267</v>
      </c>
      <c r="I212" s="105">
        <f t="shared" si="27"/>
        <v>127.58620689655173</v>
      </c>
      <c r="J212" s="104">
        <f t="shared" si="22"/>
        <v>518.71948890206147</v>
      </c>
      <c r="K212" s="105">
        <f t="shared" si="28"/>
        <v>150.15673981191222</v>
      </c>
      <c r="L212" s="104">
        <f t="shared" si="23"/>
        <v>631.34334453006659</v>
      </c>
      <c r="M212" s="105">
        <f t="shared" si="29"/>
        <v>182.75862068965517</v>
      </c>
      <c r="N212" s="104">
        <f t="shared" si="24"/>
        <v>719.06000131726273</v>
      </c>
      <c r="O212" s="105">
        <f t="shared" si="30"/>
        <v>208.15047021943576</v>
      </c>
    </row>
    <row r="213" spans="1:16" ht="12" customHeight="1" x14ac:dyDescent="0.25">
      <c r="A213" s="177"/>
      <c r="B213" s="177"/>
      <c r="C213" s="6" t="s">
        <v>52</v>
      </c>
      <c r="D213" s="104">
        <f t="shared" si="25"/>
        <v>345.45201870513074</v>
      </c>
      <c r="E213" s="105">
        <v>100</v>
      </c>
      <c r="F213" s="104">
        <f t="shared" si="20"/>
        <v>364.94460910228543</v>
      </c>
      <c r="G213" s="105">
        <f t="shared" si="26"/>
        <v>105.64263322884011</v>
      </c>
      <c r="H213" s="104">
        <f t="shared" si="21"/>
        <v>478.65138641902132</v>
      </c>
      <c r="I213" s="105">
        <f t="shared" si="27"/>
        <v>138.55799373040753</v>
      </c>
      <c r="J213" s="104">
        <f t="shared" si="22"/>
        <v>594.52400711321877</v>
      </c>
      <c r="K213" s="105">
        <f t="shared" si="28"/>
        <v>172.10031347962385</v>
      </c>
      <c r="L213" s="104">
        <f t="shared" si="23"/>
        <v>733.13798327076336</v>
      </c>
      <c r="M213" s="105">
        <f t="shared" si="29"/>
        <v>212.22570532915358</v>
      </c>
      <c r="N213" s="104">
        <f t="shared" si="24"/>
        <v>855.50813409734565</v>
      </c>
      <c r="O213" s="105">
        <f t="shared" si="30"/>
        <v>247.6489028213166</v>
      </c>
    </row>
    <row r="214" spans="1:16" ht="12" customHeight="1" x14ac:dyDescent="0.25">
      <c r="A214" s="177"/>
      <c r="B214" s="177"/>
      <c r="C214" s="6" t="s">
        <v>53</v>
      </c>
      <c r="D214" s="104">
        <f t="shared" si="25"/>
        <v>345.45201870513074</v>
      </c>
      <c r="E214" s="105">
        <v>100</v>
      </c>
      <c r="F214" s="104">
        <f t="shared" si="20"/>
        <v>358.44707896990053</v>
      </c>
      <c r="G214" s="105">
        <f t="shared" si="26"/>
        <v>103.76175548589342</v>
      </c>
      <c r="H214" s="104">
        <f t="shared" si="21"/>
        <v>434.25159718105772</v>
      </c>
      <c r="I214" s="105">
        <f t="shared" si="27"/>
        <v>125.70532915360499</v>
      </c>
      <c r="J214" s="104">
        <f t="shared" si="22"/>
        <v>505.72442863729174</v>
      </c>
      <c r="K214" s="105">
        <f t="shared" si="28"/>
        <v>146.3949843260188</v>
      </c>
      <c r="L214" s="104">
        <f t="shared" si="23"/>
        <v>616.18244088783513</v>
      </c>
      <c r="M214" s="105">
        <f t="shared" si="29"/>
        <v>178.36990595611286</v>
      </c>
      <c r="N214" s="104">
        <f t="shared" si="24"/>
        <v>706.06494105249294</v>
      </c>
      <c r="O214" s="105">
        <f t="shared" si="30"/>
        <v>204.38871473354232</v>
      </c>
    </row>
    <row r="215" spans="1:16" ht="12" customHeight="1" x14ac:dyDescent="0.25">
      <c r="A215" s="177"/>
      <c r="B215" s="238" t="s">
        <v>189</v>
      </c>
      <c r="C215" s="87" t="s">
        <v>51</v>
      </c>
      <c r="D215" s="106">
        <f t="shared" si="25"/>
        <v>70.389909767503127</v>
      </c>
      <c r="E215" s="107">
        <v>100</v>
      </c>
      <c r="F215" s="106">
        <f t="shared" si="20"/>
        <v>71.472831456233948</v>
      </c>
      <c r="G215" s="107">
        <f t="shared" si="26"/>
        <v>101.53846153846153</v>
      </c>
      <c r="H215" s="106">
        <f t="shared" si="21"/>
        <v>74.72159652242641</v>
      </c>
      <c r="I215" s="107">
        <f t="shared" si="27"/>
        <v>106.15384615384617</v>
      </c>
      <c r="J215" s="106">
        <f t="shared" si="22"/>
        <v>77.970361588618857</v>
      </c>
      <c r="K215" s="107">
        <f t="shared" si="28"/>
        <v>110.76923076923077</v>
      </c>
      <c r="L215" s="106">
        <f t="shared" si="23"/>
        <v>81.219126654811305</v>
      </c>
      <c r="M215" s="107">
        <f t="shared" si="29"/>
        <v>115.3846153846154</v>
      </c>
      <c r="N215" s="106">
        <f t="shared" si="24"/>
        <v>77.970361588618857</v>
      </c>
      <c r="O215" s="107">
        <f t="shared" si="30"/>
        <v>110.76923076923077</v>
      </c>
    </row>
    <row r="216" spans="1:16" ht="12" customHeight="1" x14ac:dyDescent="0.25">
      <c r="A216" s="177"/>
      <c r="B216" s="177"/>
      <c r="C216" s="6" t="s">
        <v>52</v>
      </c>
      <c r="D216" s="104">
        <f t="shared" si="25"/>
        <v>70.389909767503127</v>
      </c>
      <c r="E216" s="105">
        <v>100</v>
      </c>
      <c r="F216" s="104">
        <f t="shared" si="20"/>
        <v>72.555753144964768</v>
      </c>
      <c r="G216" s="105">
        <f t="shared" si="26"/>
        <v>103.07692307692309</v>
      </c>
      <c r="H216" s="104">
        <f t="shared" si="21"/>
        <v>81.219126654811305</v>
      </c>
      <c r="I216" s="105">
        <f t="shared" si="27"/>
        <v>115.3846153846154</v>
      </c>
      <c r="J216" s="104">
        <f t="shared" si="22"/>
        <v>88.799578475927021</v>
      </c>
      <c r="K216" s="105">
        <f t="shared" si="28"/>
        <v>126.15384615384615</v>
      </c>
      <c r="L216" s="104">
        <f t="shared" si="23"/>
        <v>93.131265230850289</v>
      </c>
      <c r="M216" s="105">
        <f t="shared" si="29"/>
        <v>132.30769230769229</v>
      </c>
      <c r="N216" s="104">
        <f t="shared" si="24"/>
        <v>92.048343542119468</v>
      </c>
      <c r="O216" s="105">
        <f t="shared" si="30"/>
        <v>130.76923076923077</v>
      </c>
    </row>
    <row r="217" spans="1:16" ht="12" customHeight="1" x14ac:dyDescent="0.25">
      <c r="A217" s="177"/>
      <c r="B217" s="179"/>
      <c r="C217" s="89" t="s">
        <v>53</v>
      </c>
      <c r="D217" s="108">
        <f t="shared" si="25"/>
        <v>70.389909767503127</v>
      </c>
      <c r="E217" s="109">
        <v>100</v>
      </c>
      <c r="F217" s="108">
        <f t="shared" si="20"/>
        <v>71.472831456233948</v>
      </c>
      <c r="G217" s="109">
        <f t="shared" si="26"/>
        <v>101.53846153846153</v>
      </c>
      <c r="H217" s="108">
        <f t="shared" si="21"/>
        <v>73.638674833695589</v>
      </c>
      <c r="I217" s="109">
        <f t="shared" si="27"/>
        <v>104.61538461538463</v>
      </c>
      <c r="J217" s="108">
        <f t="shared" si="22"/>
        <v>75.804518211157216</v>
      </c>
      <c r="K217" s="109">
        <f t="shared" si="28"/>
        <v>107.69230769230769</v>
      </c>
      <c r="L217" s="108">
        <f t="shared" si="23"/>
        <v>79.053283277349678</v>
      </c>
      <c r="M217" s="109">
        <f t="shared" si="29"/>
        <v>112.30769230769234</v>
      </c>
      <c r="N217" s="108">
        <f t="shared" si="24"/>
        <v>76.887439899888037</v>
      </c>
      <c r="O217" s="109">
        <f t="shared" si="30"/>
        <v>109.23076923076924</v>
      </c>
    </row>
    <row r="218" spans="1:16" ht="12" customHeight="1" x14ac:dyDescent="0.25">
      <c r="A218" s="177"/>
      <c r="B218" s="239" t="s">
        <v>176</v>
      </c>
      <c r="C218" s="6" t="s">
        <v>51</v>
      </c>
      <c r="D218" s="104">
        <f t="shared" si="25"/>
        <v>345.45201870513074</v>
      </c>
      <c r="E218" s="105">
        <v>100</v>
      </c>
      <c r="F218" s="104">
        <f t="shared" si="20"/>
        <v>354.11539221497731</v>
      </c>
      <c r="G218" s="105">
        <f t="shared" si="26"/>
        <v>102.50783699059562</v>
      </c>
      <c r="H218" s="104">
        <f t="shared" si="21"/>
        <v>401.76394651913324</v>
      </c>
      <c r="I218" s="105">
        <f t="shared" si="27"/>
        <v>116.30094043887146</v>
      </c>
      <c r="J218" s="104">
        <f t="shared" si="22"/>
        <v>445.08081406836595</v>
      </c>
      <c r="K218" s="105">
        <f t="shared" si="28"/>
        <v>128.84012539184951</v>
      </c>
      <c r="L218" s="104">
        <f t="shared" si="23"/>
        <v>502.47566357109923</v>
      </c>
      <c r="M218" s="105">
        <f t="shared" si="29"/>
        <v>145.45454545454544</v>
      </c>
      <c r="N218" s="104">
        <f t="shared" si="24"/>
        <v>556.62174800764012</v>
      </c>
      <c r="O218" s="105">
        <f t="shared" si="30"/>
        <v>161.12852664576803</v>
      </c>
      <c r="P218" s="1" t="s">
        <v>179</v>
      </c>
    </row>
    <row r="219" spans="1:16" ht="12" customHeight="1" x14ac:dyDescent="0.25">
      <c r="A219" s="177"/>
      <c r="B219" s="177"/>
      <c r="C219" s="6" t="s">
        <v>52</v>
      </c>
      <c r="D219" s="104">
        <f t="shared" si="25"/>
        <v>345.45201870513074</v>
      </c>
      <c r="E219" s="105">
        <v>100</v>
      </c>
      <c r="F219" s="104">
        <f t="shared" si="20"/>
        <v>359.53000065863137</v>
      </c>
      <c r="G219" s="105">
        <f t="shared" si="26"/>
        <v>104.07523510971788</v>
      </c>
      <c r="H219" s="104">
        <f t="shared" si="21"/>
        <v>436.41744055851939</v>
      </c>
      <c r="I219" s="105">
        <f t="shared" si="27"/>
        <v>126.33228840125392</v>
      </c>
      <c r="J219" s="104">
        <f t="shared" si="22"/>
        <v>510.05611539221496</v>
      </c>
      <c r="K219" s="105">
        <f t="shared" si="28"/>
        <v>147.64890282131663</v>
      </c>
      <c r="L219" s="104">
        <f t="shared" si="23"/>
        <v>584.77771191464137</v>
      </c>
      <c r="M219" s="105">
        <f t="shared" si="29"/>
        <v>169.27899686520377</v>
      </c>
      <c r="N219" s="104">
        <f t="shared" si="24"/>
        <v>662.74807350326023</v>
      </c>
      <c r="O219" s="105">
        <f t="shared" si="30"/>
        <v>191.84952978056427</v>
      </c>
      <c r="P219" s="1" t="s">
        <v>179</v>
      </c>
    </row>
    <row r="220" spans="1:16" ht="12" customHeight="1" x14ac:dyDescent="0.25">
      <c r="A220" s="177"/>
      <c r="B220" s="177"/>
      <c r="C220" s="6" t="s">
        <v>53</v>
      </c>
      <c r="D220" s="104">
        <f t="shared" si="25"/>
        <v>345.45201870513074</v>
      </c>
      <c r="E220" s="105">
        <v>100</v>
      </c>
      <c r="F220" s="104">
        <f t="shared" si="20"/>
        <v>353.03247052624647</v>
      </c>
      <c r="G220" s="105">
        <f t="shared" si="26"/>
        <v>102.19435736677116</v>
      </c>
      <c r="H220" s="104">
        <f t="shared" si="21"/>
        <v>396.34933807547912</v>
      </c>
      <c r="I220" s="105">
        <f t="shared" si="27"/>
        <v>114.73354231974922</v>
      </c>
      <c r="J220" s="104">
        <f t="shared" si="22"/>
        <v>433.16867549232694</v>
      </c>
      <c r="K220" s="105">
        <f t="shared" si="28"/>
        <v>125.39184952978056</v>
      </c>
      <c r="L220" s="104">
        <f t="shared" si="23"/>
        <v>490.56352499506028</v>
      </c>
      <c r="M220" s="105">
        <f t="shared" si="29"/>
        <v>142.00626959247649</v>
      </c>
      <c r="N220" s="104">
        <f t="shared" si="24"/>
        <v>545.792531120332</v>
      </c>
      <c r="O220" s="105">
        <f t="shared" si="30"/>
        <v>157.99373040752351</v>
      </c>
      <c r="P220" s="1" t="s">
        <v>179</v>
      </c>
    </row>
    <row r="221" spans="1:16" ht="12" customHeight="1" x14ac:dyDescent="0.25">
      <c r="A221" s="178" t="s">
        <v>9</v>
      </c>
      <c r="B221" s="238" t="s">
        <v>174</v>
      </c>
      <c r="C221" s="87" t="s">
        <v>51</v>
      </c>
      <c r="D221" s="106">
        <f t="shared" si="25"/>
        <v>212.25265099124022</v>
      </c>
      <c r="E221" s="107">
        <v>100</v>
      </c>
      <c r="F221" s="106">
        <f t="shared" si="20"/>
        <v>218.75018112362511</v>
      </c>
      <c r="G221" s="107">
        <f t="shared" si="26"/>
        <v>103.0612244897959</v>
      </c>
      <c r="H221" s="106">
        <f t="shared" si="21"/>
        <v>256.65244022920371</v>
      </c>
      <c r="I221" s="107">
        <f t="shared" si="27"/>
        <v>120.91836734693877</v>
      </c>
      <c r="J221" s="106">
        <f t="shared" si="22"/>
        <v>291.30593426858991</v>
      </c>
      <c r="K221" s="107">
        <f t="shared" si="28"/>
        <v>137.24489795918367</v>
      </c>
      <c r="L221" s="106">
        <f t="shared" si="23"/>
        <v>338.95448857274584</v>
      </c>
      <c r="M221" s="107">
        <f t="shared" si="29"/>
        <v>159.69387755102039</v>
      </c>
      <c r="N221" s="106">
        <f t="shared" si="24"/>
        <v>384.43719949944017</v>
      </c>
      <c r="O221" s="107">
        <f t="shared" si="30"/>
        <v>181.12244897959181</v>
      </c>
    </row>
    <row r="222" spans="1:16" ht="12" customHeight="1" x14ac:dyDescent="0.25">
      <c r="A222" s="177"/>
      <c r="B222" s="177"/>
      <c r="C222" s="6" t="s">
        <v>52</v>
      </c>
      <c r="D222" s="104">
        <f t="shared" si="25"/>
        <v>212.25265099124022</v>
      </c>
      <c r="E222" s="105">
        <v>100</v>
      </c>
      <c r="F222" s="104">
        <f t="shared" si="20"/>
        <v>221.99894618981756</v>
      </c>
      <c r="G222" s="105">
        <f t="shared" si="26"/>
        <v>104.59183673469387</v>
      </c>
      <c r="H222" s="104">
        <f t="shared" si="21"/>
        <v>278.31087400382006</v>
      </c>
      <c r="I222" s="105">
        <f t="shared" si="27"/>
        <v>131.12244897959181</v>
      </c>
      <c r="J222" s="104">
        <f t="shared" si="22"/>
        <v>333.53988012909173</v>
      </c>
      <c r="K222" s="105">
        <f t="shared" si="28"/>
        <v>157.14285714285711</v>
      </c>
      <c r="L222" s="104">
        <f t="shared" si="23"/>
        <v>396.34933807547912</v>
      </c>
      <c r="M222" s="105">
        <f t="shared" si="29"/>
        <v>186.734693877551</v>
      </c>
      <c r="N222" s="104">
        <f t="shared" si="24"/>
        <v>458.07587433313574</v>
      </c>
      <c r="O222" s="105">
        <f t="shared" si="30"/>
        <v>215.81632653061226</v>
      </c>
    </row>
    <row r="223" spans="1:16" ht="12" customHeight="1" x14ac:dyDescent="0.25">
      <c r="A223" s="177"/>
      <c r="B223" s="177"/>
      <c r="C223" s="6" t="s">
        <v>53</v>
      </c>
      <c r="D223" s="104">
        <f t="shared" si="25"/>
        <v>212.25265099124022</v>
      </c>
      <c r="E223" s="105">
        <v>100</v>
      </c>
      <c r="F223" s="104">
        <f t="shared" si="20"/>
        <v>218.75018112362511</v>
      </c>
      <c r="G223" s="105">
        <f t="shared" si="26"/>
        <v>103.0612244897959</v>
      </c>
      <c r="H223" s="104">
        <f t="shared" si="21"/>
        <v>252.32075347428045</v>
      </c>
      <c r="I223" s="105">
        <f t="shared" si="27"/>
        <v>118.87755102040816</v>
      </c>
      <c r="J223" s="104">
        <f t="shared" si="22"/>
        <v>282.64256075874334</v>
      </c>
      <c r="K223" s="105">
        <f t="shared" si="28"/>
        <v>133.16326530612244</v>
      </c>
      <c r="L223" s="104">
        <f t="shared" si="23"/>
        <v>330.29111506289928</v>
      </c>
      <c r="M223" s="105">
        <f t="shared" si="29"/>
        <v>155.61224489795919</v>
      </c>
      <c r="N223" s="104">
        <f t="shared" si="24"/>
        <v>375.7738259895936</v>
      </c>
      <c r="O223" s="105">
        <f t="shared" si="30"/>
        <v>177.0408163265306</v>
      </c>
    </row>
    <row r="224" spans="1:16" ht="12" customHeight="1" x14ac:dyDescent="0.25">
      <c r="A224" s="177"/>
      <c r="B224" s="238" t="s">
        <v>177</v>
      </c>
      <c r="C224" s="87" t="s">
        <v>51</v>
      </c>
      <c r="D224" s="106">
        <f t="shared" si="25"/>
        <v>212.25265099124022</v>
      </c>
      <c r="E224" s="107">
        <v>100</v>
      </c>
      <c r="F224" s="106">
        <f t="shared" si="20"/>
        <v>217.66725943489428</v>
      </c>
      <c r="G224" s="107">
        <f t="shared" si="26"/>
        <v>102.55102040816327</v>
      </c>
      <c r="H224" s="106">
        <f t="shared" si="21"/>
        <v>244.74030165316472</v>
      </c>
      <c r="I224" s="107">
        <f t="shared" si="27"/>
        <v>115.30612244897958</v>
      </c>
      <c r="J224" s="106">
        <f t="shared" si="22"/>
        <v>268.56457880524272</v>
      </c>
      <c r="K224" s="107">
        <f t="shared" si="28"/>
        <v>126.53061224489797</v>
      </c>
      <c r="L224" s="106">
        <f t="shared" si="23"/>
        <v>301.05222946716725</v>
      </c>
      <c r="M224" s="107">
        <f t="shared" si="29"/>
        <v>141.83673469387756</v>
      </c>
      <c r="N224" s="106">
        <f t="shared" si="24"/>
        <v>346.53494039386158</v>
      </c>
      <c r="O224" s="107">
        <f t="shared" si="30"/>
        <v>163.26530612244898</v>
      </c>
    </row>
    <row r="225" spans="1:15" ht="12" customHeight="1" x14ac:dyDescent="0.25">
      <c r="A225" s="177"/>
      <c r="B225" s="177"/>
      <c r="C225" s="6" t="s">
        <v>52</v>
      </c>
      <c r="D225" s="104">
        <f t="shared" si="25"/>
        <v>212.25265099124022</v>
      </c>
      <c r="E225" s="105">
        <v>100</v>
      </c>
      <c r="F225" s="104">
        <f t="shared" si="20"/>
        <v>219.83310281235592</v>
      </c>
      <c r="G225" s="105">
        <f t="shared" si="26"/>
        <v>103.57142857142856</v>
      </c>
      <c r="H225" s="104">
        <f t="shared" si="21"/>
        <v>265.31581373905027</v>
      </c>
      <c r="I225" s="105">
        <f t="shared" si="27"/>
        <v>125</v>
      </c>
      <c r="J225" s="104">
        <f t="shared" si="22"/>
        <v>308.63268128828298</v>
      </c>
      <c r="K225" s="105">
        <f t="shared" si="28"/>
        <v>145.40816326530611</v>
      </c>
      <c r="L225" s="104">
        <f t="shared" si="23"/>
        <v>351.94954883751564</v>
      </c>
      <c r="M225" s="105">
        <f t="shared" si="29"/>
        <v>165.81632653061223</v>
      </c>
      <c r="N225" s="104">
        <f t="shared" si="24"/>
        <v>412.59316340644136</v>
      </c>
      <c r="O225" s="105">
        <f t="shared" si="30"/>
        <v>194.38775510204079</v>
      </c>
    </row>
    <row r="226" spans="1:15" ht="12" customHeight="1" x14ac:dyDescent="0.25">
      <c r="A226" s="177"/>
      <c r="B226" s="179"/>
      <c r="C226" s="89" t="s">
        <v>53</v>
      </c>
      <c r="D226" s="108">
        <f t="shared" si="25"/>
        <v>212.25265099124022</v>
      </c>
      <c r="E226" s="109">
        <v>100</v>
      </c>
      <c r="F226" s="108">
        <f t="shared" si="20"/>
        <v>216.58433774616347</v>
      </c>
      <c r="G226" s="109">
        <f t="shared" si="26"/>
        <v>102.04081632653062</v>
      </c>
      <c r="H226" s="108">
        <f t="shared" si="21"/>
        <v>240.40861489824144</v>
      </c>
      <c r="I226" s="109">
        <f t="shared" si="27"/>
        <v>113.26530612244896</v>
      </c>
      <c r="J226" s="108">
        <f t="shared" si="22"/>
        <v>260.98412698412699</v>
      </c>
      <c r="K226" s="109">
        <f t="shared" si="28"/>
        <v>122.95918367346938</v>
      </c>
      <c r="L226" s="108">
        <f t="shared" si="23"/>
        <v>293.47177764605152</v>
      </c>
      <c r="M226" s="109">
        <f t="shared" si="29"/>
        <v>138.26530612244898</v>
      </c>
      <c r="N226" s="108">
        <f t="shared" si="24"/>
        <v>338.95448857274584</v>
      </c>
      <c r="O226" s="109">
        <f t="shared" si="30"/>
        <v>159.69387755102039</v>
      </c>
    </row>
    <row r="227" spans="1:15" ht="12" customHeight="1" x14ac:dyDescent="0.25">
      <c r="A227" s="177"/>
      <c r="B227" s="239" t="s">
        <v>175</v>
      </c>
      <c r="C227" s="6" t="s">
        <v>51</v>
      </c>
      <c r="D227" s="104">
        <f t="shared" si="25"/>
        <v>283.72548244747418</v>
      </c>
      <c r="E227" s="105">
        <v>100</v>
      </c>
      <c r="F227" s="104">
        <f t="shared" si="20"/>
        <v>293.47177764605152</v>
      </c>
      <c r="G227" s="105">
        <f t="shared" si="26"/>
        <v>103.43511450381679</v>
      </c>
      <c r="H227" s="104">
        <f t="shared" si="21"/>
        <v>345.45201870513074</v>
      </c>
      <c r="I227" s="105">
        <f t="shared" si="27"/>
        <v>121.75572519083968</v>
      </c>
      <c r="J227" s="104">
        <f t="shared" si="22"/>
        <v>393.10057300928668</v>
      </c>
      <c r="K227" s="105">
        <f t="shared" si="28"/>
        <v>138.54961832061065</v>
      </c>
      <c r="L227" s="104">
        <f t="shared" si="23"/>
        <v>461.32463939932819</v>
      </c>
      <c r="M227" s="105">
        <f t="shared" si="29"/>
        <v>162.5954198473282</v>
      </c>
      <c r="N227" s="104">
        <f t="shared" si="24"/>
        <v>524.13409734571565</v>
      </c>
      <c r="O227" s="105">
        <f t="shared" si="30"/>
        <v>184.73282442748092</v>
      </c>
    </row>
    <row r="228" spans="1:15" ht="12" customHeight="1" x14ac:dyDescent="0.25">
      <c r="A228" s="177"/>
      <c r="B228" s="177"/>
      <c r="C228" s="6" t="s">
        <v>52</v>
      </c>
      <c r="D228" s="104">
        <f t="shared" si="25"/>
        <v>283.72548244747418</v>
      </c>
      <c r="E228" s="105">
        <v>100</v>
      </c>
      <c r="F228" s="104">
        <f t="shared" si="20"/>
        <v>296.72054271224397</v>
      </c>
      <c r="G228" s="105">
        <f t="shared" si="26"/>
        <v>104.58015267175571</v>
      </c>
      <c r="H228" s="104">
        <f t="shared" si="21"/>
        <v>374.69090430086283</v>
      </c>
      <c r="I228" s="105">
        <f t="shared" si="27"/>
        <v>132.06106870229007</v>
      </c>
      <c r="J228" s="104">
        <f t="shared" si="22"/>
        <v>451.57834420075085</v>
      </c>
      <c r="K228" s="105">
        <f t="shared" si="28"/>
        <v>159.16030534351145</v>
      </c>
      <c r="L228" s="104">
        <f t="shared" si="23"/>
        <v>538.21207929921627</v>
      </c>
      <c r="M228" s="105">
        <f t="shared" si="29"/>
        <v>189.69465648854961</v>
      </c>
      <c r="N228" s="104">
        <f t="shared" si="24"/>
        <v>622.67997102022002</v>
      </c>
      <c r="O228" s="105">
        <f t="shared" si="30"/>
        <v>219.46564885496181</v>
      </c>
    </row>
    <row r="229" spans="1:15" ht="12" customHeight="1" x14ac:dyDescent="0.25">
      <c r="A229" s="177"/>
      <c r="B229" s="177"/>
      <c r="C229" s="6" t="s">
        <v>53</v>
      </c>
      <c r="D229" s="104">
        <f t="shared" si="25"/>
        <v>283.72548244747418</v>
      </c>
      <c r="E229" s="105">
        <v>100</v>
      </c>
      <c r="F229" s="104">
        <f t="shared" si="20"/>
        <v>292.38885595732069</v>
      </c>
      <c r="G229" s="105">
        <f t="shared" si="26"/>
        <v>103.0534351145038</v>
      </c>
      <c r="H229" s="104">
        <f t="shared" si="21"/>
        <v>340.03741026147668</v>
      </c>
      <c r="I229" s="105">
        <f t="shared" si="27"/>
        <v>119.84732824427479</v>
      </c>
      <c r="J229" s="104">
        <f t="shared" si="22"/>
        <v>382.2713561219785</v>
      </c>
      <c r="K229" s="105">
        <f t="shared" si="28"/>
        <v>134.73282442748089</v>
      </c>
      <c r="L229" s="104">
        <f t="shared" si="23"/>
        <v>450.49542251202001</v>
      </c>
      <c r="M229" s="105">
        <f t="shared" si="29"/>
        <v>158.77862595419845</v>
      </c>
      <c r="N229" s="104">
        <f t="shared" si="24"/>
        <v>514.38780214713825</v>
      </c>
      <c r="O229" s="105">
        <f t="shared" si="30"/>
        <v>181.29770992366409</v>
      </c>
    </row>
    <row r="230" spans="1:15" ht="12" customHeight="1" x14ac:dyDescent="0.25">
      <c r="A230" s="177"/>
      <c r="B230" s="238" t="s">
        <v>189</v>
      </c>
      <c r="C230" s="87" t="s">
        <v>51</v>
      </c>
      <c r="D230" s="106">
        <f t="shared" si="25"/>
        <v>71.472831456233948</v>
      </c>
      <c r="E230" s="107">
        <v>100</v>
      </c>
      <c r="F230" s="106">
        <f t="shared" si="20"/>
        <v>71.472831456233948</v>
      </c>
      <c r="G230" s="107">
        <f t="shared" si="26"/>
        <v>100</v>
      </c>
      <c r="H230" s="106">
        <f t="shared" si="21"/>
        <v>71.472831456233948</v>
      </c>
      <c r="I230" s="107">
        <f t="shared" si="27"/>
        <v>100</v>
      </c>
      <c r="J230" s="106">
        <f t="shared" si="22"/>
        <v>71.472831456233948</v>
      </c>
      <c r="K230" s="107">
        <f t="shared" si="28"/>
        <v>100</v>
      </c>
      <c r="L230" s="106">
        <f t="shared" si="23"/>
        <v>72.555753144964768</v>
      </c>
      <c r="M230" s="107">
        <f t="shared" si="29"/>
        <v>101.51515151515152</v>
      </c>
      <c r="N230" s="106">
        <f t="shared" si="24"/>
        <v>69.306988078772321</v>
      </c>
      <c r="O230" s="107">
        <f t="shared" si="30"/>
        <v>96.969696969696983</v>
      </c>
    </row>
    <row r="231" spans="1:15" ht="12" customHeight="1" x14ac:dyDescent="0.25">
      <c r="A231" s="177"/>
      <c r="B231" s="177"/>
      <c r="C231" s="6" t="s">
        <v>52</v>
      </c>
      <c r="D231" s="104">
        <f t="shared" si="25"/>
        <v>71.472831456233948</v>
      </c>
      <c r="E231" s="105">
        <v>100</v>
      </c>
      <c r="F231" s="104">
        <f t="shared" si="20"/>
        <v>72.555753144964768</v>
      </c>
      <c r="G231" s="105">
        <f t="shared" si="26"/>
        <v>101.51515151515152</v>
      </c>
      <c r="H231" s="104">
        <f t="shared" si="21"/>
        <v>77.970361588618857</v>
      </c>
      <c r="I231" s="105">
        <f t="shared" si="27"/>
        <v>109.09090909090911</v>
      </c>
      <c r="J231" s="104">
        <f t="shared" si="22"/>
        <v>82.302048343542126</v>
      </c>
      <c r="K231" s="105">
        <f t="shared" si="28"/>
        <v>115.15151515151516</v>
      </c>
      <c r="L231" s="104">
        <f t="shared" si="23"/>
        <v>83.384970032272932</v>
      </c>
      <c r="M231" s="105">
        <f t="shared" si="29"/>
        <v>116.66666666666666</v>
      </c>
      <c r="N231" s="104">
        <f t="shared" si="24"/>
        <v>81.219126654811305</v>
      </c>
      <c r="O231" s="105">
        <f t="shared" si="30"/>
        <v>113.63636363636364</v>
      </c>
    </row>
    <row r="232" spans="1:15" ht="12" customHeight="1" x14ac:dyDescent="0.25">
      <c r="A232" s="177"/>
      <c r="B232" s="179"/>
      <c r="C232" s="89" t="s">
        <v>53</v>
      </c>
      <c r="D232" s="108">
        <f t="shared" si="25"/>
        <v>71.472831456233948</v>
      </c>
      <c r="E232" s="109">
        <v>100</v>
      </c>
      <c r="F232" s="108">
        <f t="shared" si="20"/>
        <v>71.472831456233948</v>
      </c>
      <c r="G232" s="109">
        <f t="shared" si="26"/>
        <v>100</v>
      </c>
      <c r="H232" s="108">
        <f t="shared" si="21"/>
        <v>70.389909767503127</v>
      </c>
      <c r="I232" s="109">
        <f t="shared" si="27"/>
        <v>98.48484848484847</v>
      </c>
      <c r="J232" s="108">
        <f t="shared" si="22"/>
        <v>70.389909767503127</v>
      </c>
      <c r="K232" s="109">
        <f t="shared" si="28"/>
        <v>98.48484848484847</v>
      </c>
      <c r="L232" s="108">
        <f t="shared" si="23"/>
        <v>70.389909767503127</v>
      </c>
      <c r="M232" s="109">
        <f t="shared" si="29"/>
        <v>98.48484848484847</v>
      </c>
      <c r="N232" s="108">
        <f t="shared" si="24"/>
        <v>68.2240663900415</v>
      </c>
      <c r="O232" s="109">
        <f t="shared" si="30"/>
        <v>95.454545454545453</v>
      </c>
    </row>
    <row r="233" spans="1:15" ht="12" customHeight="1" x14ac:dyDescent="0.25">
      <c r="A233" s="177"/>
      <c r="B233" s="239" t="s">
        <v>176</v>
      </c>
      <c r="C233" s="6" t="s">
        <v>51</v>
      </c>
      <c r="D233" s="104">
        <f t="shared" si="25"/>
        <v>283.72548244747418</v>
      </c>
      <c r="E233" s="105">
        <v>100</v>
      </c>
      <c r="F233" s="104">
        <f t="shared" si="20"/>
        <v>289.14009089112824</v>
      </c>
      <c r="G233" s="105">
        <f t="shared" si="26"/>
        <v>101.90839694656488</v>
      </c>
      <c r="H233" s="104">
        <f t="shared" si="21"/>
        <v>314.04728973193704</v>
      </c>
      <c r="I233" s="105">
        <f t="shared" si="27"/>
        <v>110.68702290076335</v>
      </c>
      <c r="J233" s="104">
        <f t="shared" si="22"/>
        <v>336.78864519528423</v>
      </c>
      <c r="K233" s="105">
        <f t="shared" si="28"/>
        <v>118.70229007633588</v>
      </c>
      <c r="L233" s="104">
        <f t="shared" si="23"/>
        <v>368.19337416847787</v>
      </c>
      <c r="M233" s="105">
        <f t="shared" si="29"/>
        <v>129.77099236641217</v>
      </c>
      <c r="N233" s="104">
        <f t="shared" si="24"/>
        <v>406.09563327405647</v>
      </c>
      <c r="O233" s="105">
        <f t="shared" si="30"/>
        <v>143.12977099236639</v>
      </c>
    </row>
    <row r="234" spans="1:15" ht="12" customHeight="1" x14ac:dyDescent="0.25">
      <c r="A234" s="177"/>
      <c r="B234" s="177"/>
      <c r="C234" s="6" t="s">
        <v>52</v>
      </c>
      <c r="D234" s="104">
        <f t="shared" si="25"/>
        <v>283.72548244747418</v>
      </c>
      <c r="E234" s="105">
        <v>100</v>
      </c>
      <c r="F234" s="104">
        <f t="shared" si="20"/>
        <v>292.38885595732069</v>
      </c>
      <c r="G234" s="105">
        <f t="shared" si="26"/>
        <v>103.0534351145038</v>
      </c>
      <c r="H234" s="104">
        <f t="shared" si="21"/>
        <v>342.20325363893829</v>
      </c>
      <c r="I234" s="105">
        <f t="shared" si="27"/>
        <v>120.61068702290075</v>
      </c>
      <c r="J234" s="104">
        <f t="shared" si="22"/>
        <v>386.60304287690178</v>
      </c>
      <c r="K234" s="105">
        <f t="shared" si="28"/>
        <v>136.25954198473281</v>
      </c>
      <c r="L234" s="104">
        <f t="shared" si="23"/>
        <v>428.83698873740366</v>
      </c>
      <c r="M234" s="105">
        <f t="shared" si="29"/>
        <v>151.14503816793891</v>
      </c>
      <c r="N234" s="104">
        <f t="shared" si="24"/>
        <v>482.98307317394455</v>
      </c>
      <c r="O234" s="105">
        <f t="shared" si="30"/>
        <v>170.22900763358777</v>
      </c>
    </row>
    <row r="235" spans="1:15" ht="12" customHeight="1" x14ac:dyDescent="0.25">
      <c r="A235" s="179"/>
      <c r="B235" s="179"/>
      <c r="C235" s="89" t="s">
        <v>53</v>
      </c>
      <c r="D235" s="108">
        <f t="shared" si="25"/>
        <v>283.72548244747418</v>
      </c>
      <c r="E235" s="109">
        <v>100</v>
      </c>
      <c r="F235" s="108">
        <f t="shared" si="20"/>
        <v>288.05716920239746</v>
      </c>
      <c r="G235" s="109">
        <f t="shared" si="26"/>
        <v>101.52671755725191</v>
      </c>
      <c r="H235" s="108">
        <f t="shared" si="21"/>
        <v>309.71560297701376</v>
      </c>
      <c r="I235" s="109">
        <f t="shared" si="27"/>
        <v>109.16030534351144</v>
      </c>
      <c r="J235" s="108">
        <f t="shared" si="22"/>
        <v>328.12527168543767</v>
      </c>
      <c r="K235" s="109">
        <f t="shared" si="28"/>
        <v>115.64885496183206</v>
      </c>
      <c r="L235" s="108">
        <f t="shared" si="23"/>
        <v>358.44707896990053</v>
      </c>
      <c r="M235" s="109">
        <f t="shared" si="29"/>
        <v>126.3358778625954</v>
      </c>
      <c r="N235" s="108">
        <f t="shared" si="24"/>
        <v>398.51518145294079</v>
      </c>
      <c r="O235" s="109">
        <f t="shared" si="30"/>
        <v>140.45801526717557</v>
      </c>
    </row>
    <row r="236" spans="1:15" ht="12" customHeight="1" x14ac:dyDescent="0.25">
      <c r="A236" s="176" t="s">
        <v>10</v>
      </c>
      <c r="B236" s="239" t="s">
        <v>174</v>
      </c>
      <c r="C236" s="6" t="s">
        <v>51</v>
      </c>
      <c r="D236" s="104">
        <f t="shared" si="25"/>
        <v>906.40545346769409</v>
      </c>
      <c r="E236" s="105">
        <v>100</v>
      </c>
      <c r="F236" s="104">
        <f t="shared" si="20"/>
        <v>934.56141737469545</v>
      </c>
      <c r="G236" s="105">
        <f t="shared" si="26"/>
        <v>103.10633213859022</v>
      </c>
      <c r="H236" s="104">
        <f t="shared" si="21"/>
        <v>1088.3362971744714</v>
      </c>
      <c r="I236" s="105">
        <f t="shared" si="27"/>
        <v>120.07168458781361</v>
      </c>
      <c r="J236" s="104">
        <f t="shared" si="22"/>
        <v>1229.1161167094779</v>
      </c>
      <c r="K236" s="105">
        <f t="shared" si="28"/>
        <v>135.60334528076464</v>
      </c>
      <c r="L236" s="104">
        <f t="shared" si="23"/>
        <v>1415.3786471711783</v>
      </c>
      <c r="M236" s="105">
        <f t="shared" si="29"/>
        <v>156.15292712066906</v>
      </c>
      <c r="N236" s="104">
        <f t="shared" si="24"/>
        <v>1572.4022920371467</v>
      </c>
      <c r="O236" s="105">
        <f t="shared" si="30"/>
        <v>173.47670250896056</v>
      </c>
    </row>
    <row r="237" spans="1:15" ht="12" customHeight="1" x14ac:dyDescent="0.25">
      <c r="A237" s="177"/>
      <c r="B237" s="177"/>
      <c r="C237" s="6" t="s">
        <v>52</v>
      </c>
      <c r="D237" s="104">
        <f t="shared" si="25"/>
        <v>906.40545346769409</v>
      </c>
      <c r="E237" s="105">
        <v>100</v>
      </c>
      <c r="F237" s="104">
        <f t="shared" si="20"/>
        <v>947.55647763946524</v>
      </c>
      <c r="G237" s="105">
        <f t="shared" si="26"/>
        <v>104.54002389486261</v>
      </c>
      <c r="H237" s="104">
        <f t="shared" si="21"/>
        <v>1177.1358756503985</v>
      </c>
      <c r="I237" s="105">
        <f t="shared" si="27"/>
        <v>129.86857825567503</v>
      </c>
      <c r="J237" s="104">
        <f t="shared" si="22"/>
        <v>1401.3006652176778</v>
      </c>
      <c r="K237" s="105">
        <f t="shared" si="28"/>
        <v>154.59976105137397</v>
      </c>
      <c r="L237" s="104">
        <f t="shared" si="23"/>
        <v>1648.206810248304</v>
      </c>
      <c r="M237" s="105">
        <f t="shared" si="29"/>
        <v>181.83990442054957</v>
      </c>
      <c r="N237" s="104">
        <f t="shared" si="24"/>
        <v>1878.8691299479681</v>
      </c>
      <c r="O237" s="105">
        <f t="shared" si="30"/>
        <v>207.2879330943847</v>
      </c>
    </row>
    <row r="238" spans="1:15" ht="12" customHeight="1" x14ac:dyDescent="0.25">
      <c r="A238" s="177"/>
      <c r="B238" s="177"/>
      <c r="C238" s="6" t="s">
        <v>53</v>
      </c>
      <c r="D238" s="104">
        <f t="shared" ref="D238:D269" si="31">D37/(100-$S$205)*100</f>
        <v>906.40545346769409</v>
      </c>
      <c r="E238" s="105">
        <v>100</v>
      </c>
      <c r="F238" s="104">
        <f t="shared" ref="F238:F269" si="32">F37/(100-$S$205)*100</f>
        <v>932.39557399723378</v>
      </c>
      <c r="G238" s="105">
        <f t="shared" si="26"/>
        <v>102.86738351254481</v>
      </c>
      <c r="H238" s="104">
        <f t="shared" ref="H238:H269" si="33">H37/(100-$S$205)*100</f>
        <v>1071.0095501547785</v>
      </c>
      <c r="I238" s="105">
        <f t="shared" si="27"/>
        <v>118.16009557945044</v>
      </c>
      <c r="J238" s="104">
        <f t="shared" ref="J238:J269" si="34">J37/(100-$S$205)*100</f>
        <v>1195.5455443588226</v>
      </c>
      <c r="K238" s="105">
        <f t="shared" si="28"/>
        <v>131.89964157706095</v>
      </c>
      <c r="L238" s="104">
        <f t="shared" ref="L238:L269" si="35">L37/(100-$S$205)*100</f>
        <v>1380.7251531317922</v>
      </c>
      <c r="M238" s="105">
        <f t="shared" si="29"/>
        <v>152.32974910394267</v>
      </c>
      <c r="N238" s="104">
        <f t="shared" ref="N238:N269" si="36">N37/(100-$S$205)*100</f>
        <v>1538.8317196864914</v>
      </c>
      <c r="O238" s="105">
        <f t="shared" si="30"/>
        <v>169.77299880525686</v>
      </c>
    </row>
    <row r="239" spans="1:15" ht="12" customHeight="1" x14ac:dyDescent="0.25">
      <c r="A239" s="177"/>
      <c r="B239" s="238" t="s">
        <v>177</v>
      </c>
      <c r="C239" s="87" t="s">
        <v>51</v>
      </c>
      <c r="D239" s="106">
        <f t="shared" si="31"/>
        <v>906.40545346769409</v>
      </c>
      <c r="E239" s="107">
        <v>100</v>
      </c>
      <c r="F239" s="106">
        <f t="shared" si="32"/>
        <v>926.98096555357972</v>
      </c>
      <c r="G239" s="107">
        <f t="shared" si="26"/>
        <v>102.2700119474313</v>
      </c>
      <c r="H239" s="106">
        <f t="shared" si="33"/>
        <v>1037.4389778041229</v>
      </c>
      <c r="I239" s="107">
        <f t="shared" si="27"/>
        <v>114.4563918757467</v>
      </c>
      <c r="J239" s="106">
        <f t="shared" si="34"/>
        <v>1135.9848514786274</v>
      </c>
      <c r="K239" s="107">
        <f t="shared" si="28"/>
        <v>125.32855436081243</v>
      </c>
      <c r="L239" s="106">
        <f t="shared" si="35"/>
        <v>1257.2720806164791</v>
      </c>
      <c r="M239" s="107">
        <f t="shared" si="29"/>
        <v>138.70967741935488</v>
      </c>
      <c r="N239" s="106">
        <f t="shared" si="36"/>
        <v>1415.3786471711783</v>
      </c>
      <c r="O239" s="107">
        <f t="shared" si="30"/>
        <v>156.15292712066906</v>
      </c>
    </row>
    <row r="240" spans="1:15" ht="12" customHeight="1" x14ac:dyDescent="0.25">
      <c r="A240" s="177"/>
      <c r="B240" s="177"/>
      <c r="C240" s="6" t="s">
        <v>52</v>
      </c>
      <c r="D240" s="104">
        <f t="shared" si="31"/>
        <v>906.40545346769409</v>
      </c>
      <c r="E240" s="105">
        <v>100</v>
      </c>
      <c r="F240" s="104">
        <f t="shared" si="32"/>
        <v>939.97602581834951</v>
      </c>
      <c r="G240" s="105">
        <f t="shared" si="26"/>
        <v>103.70370370370372</v>
      </c>
      <c r="H240" s="104">
        <f t="shared" si="33"/>
        <v>1122.9897912138576</v>
      </c>
      <c r="I240" s="105">
        <f t="shared" si="27"/>
        <v>123.89486260454004</v>
      </c>
      <c r="J240" s="104">
        <f t="shared" si="34"/>
        <v>1295.1743397220575</v>
      </c>
      <c r="K240" s="105">
        <f t="shared" si="28"/>
        <v>142.89127837514934</v>
      </c>
      <c r="L240" s="104">
        <f t="shared" si="35"/>
        <v>1464.110123164065</v>
      </c>
      <c r="M240" s="105">
        <f t="shared" si="29"/>
        <v>161.52927120669057</v>
      </c>
      <c r="N240" s="104">
        <f t="shared" si="36"/>
        <v>1691.5236777975365</v>
      </c>
      <c r="O240" s="105">
        <f t="shared" si="30"/>
        <v>186.61887694145759</v>
      </c>
    </row>
    <row r="241" spans="1:15" ht="12" customHeight="1" x14ac:dyDescent="0.25">
      <c r="A241" s="177"/>
      <c r="B241" s="179"/>
      <c r="C241" s="89" t="s">
        <v>53</v>
      </c>
      <c r="D241" s="108">
        <f t="shared" si="31"/>
        <v>906.40545346769409</v>
      </c>
      <c r="E241" s="109">
        <v>100</v>
      </c>
      <c r="F241" s="108">
        <f t="shared" si="32"/>
        <v>924.81512217611805</v>
      </c>
      <c r="G241" s="109">
        <f t="shared" si="26"/>
        <v>102.03106332138591</v>
      </c>
      <c r="H241" s="108">
        <f t="shared" si="33"/>
        <v>1021.1951524731609</v>
      </c>
      <c r="I241" s="109">
        <f t="shared" si="27"/>
        <v>112.66427718040623</v>
      </c>
      <c r="J241" s="108">
        <f t="shared" si="34"/>
        <v>1104.5801225054338</v>
      </c>
      <c r="K241" s="109">
        <f t="shared" si="28"/>
        <v>121.86379928315414</v>
      </c>
      <c r="L241" s="108">
        <f t="shared" si="35"/>
        <v>1225.8673516432852</v>
      </c>
      <c r="M241" s="109">
        <f t="shared" si="29"/>
        <v>135.24492234169654</v>
      </c>
      <c r="N241" s="108">
        <f t="shared" si="36"/>
        <v>1385.0568398867154</v>
      </c>
      <c r="O241" s="109">
        <f t="shared" si="30"/>
        <v>152.80764635603344</v>
      </c>
    </row>
    <row r="242" spans="1:15" ht="12" customHeight="1" x14ac:dyDescent="0.25">
      <c r="A242" s="177"/>
      <c r="B242" s="239" t="s">
        <v>175</v>
      </c>
      <c r="C242" s="6" t="s">
        <v>51</v>
      </c>
      <c r="D242" s="104">
        <f t="shared" si="31"/>
        <v>1217.2039781334388</v>
      </c>
      <c r="E242" s="105">
        <v>100</v>
      </c>
      <c r="F242" s="104">
        <f t="shared" si="32"/>
        <v>1256.1891589277482</v>
      </c>
      <c r="G242" s="105">
        <f t="shared" si="26"/>
        <v>103.20284697508897</v>
      </c>
      <c r="H242" s="104">
        <f t="shared" si="33"/>
        <v>1471.6905749851808</v>
      </c>
      <c r="I242" s="105">
        <f t="shared" si="27"/>
        <v>120.90747330960853</v>
      </c>
      <c r="J242" s="104">
        <f t="shared" si="34"/>
        <v>1670.9481657116512</v>
      </c>
      <c r="K242" s="105">
        <f t="shared" si="28"/>
        <v>137.27758007117436</v>
      </c>
      <c r="L242" s="104">
        <f t="shared" si="35"/>
        <v>1936.2639794507015</v>
      </c>
      <c r="M242" s="105">
        <f t="shared" si="29"/>
        <v>159.0747330960854</v>
      </c>
      <c r="N242" s="104">
        <f t="shared" si="36"/>
        <v>2156.0970822630575</v>
      </c>
      <c r="O242" s="105">
        <f t="shared" si="30"/>
        <v>177.13523131672596</v>
      </c>
    </row>
    <row r="243" spans="1:15" ht="12" customHeight="1" x14ac:dyDescent="0.25">
      <c r="A243" s="177"/>
      <c r="B243" s="177"/>
      <c r="C243" s="6" t="s">
        <v>52</v>
      </c>
      <c r="D243" s="104">
        <f t="shared" si="31"/>
        <v>1217.2039781334388</v>
      </c>
      <c r="E243" s="105">
        <v>100</v>
      </c>
      <c r="F243" s="104">
        <f t="shared" si="32"/>
        <v>1272.4329842587103</v>
      </c>
      <c r="G243" s="105">
        <f t="shared" si="26"/>
        <v>104.53736654804268</v>
      </c>
      <c r="H243" s="104">
        <f t="shared" si="33"/>
        <v>1591.8948824343015</v>
      </c>
      <c r="I243" s="105">
        <f t="shared" si="27"/>
        <v>130.78291814946618</v>
      </c>
      <c r="J243" s="104">
        <f t="shared" si="34"/>
        <v>1903.7763287887769</v>
      </c>
      <c r="K243" s="105">
        <f t="shared" si="28"/>
        <v>156.40569395017795</v>
      </c>
      <c r="L243" s="104">
        <f t="shared" si="35"/>
        <v>2249.2283474939077</v>
      </c>
      <c r="M243" s="105">
        <f t="shared" si="29"/>
        <v>184.78647686832738</v>
      </c>
      <c r="N243" s="104">
        <f t="shared" si="36"/>
        <v>2569.7731673582298</v>
      </c>
      <c r="O243" s="105">
        <f t="shared" si="30"/>
        <v>211.12099644128114</v>
      </c>
    </row>
    <row r="244" spans="1:15" ht="12" customHeight="1" x14ac:dyDescent="0.25">
      <c r="A244" s="177"/>
      <c r="B244" s="177"/>
      <c r="C244" s="6" t="s">
        <v>53</v>
      </c>
      <c r="D244" s="104">
        <f t="shared" si="31"/>
        <v>1217.2039781334388</v>
      </c>
      <c r="E244" s="105">
        <v>100</v>
      </c>
      <c r="F244" s="104">
        <f t="shared" si="32"/>
        <v>1252.9403938615558</v>
      </c>
      <c r="G244" s="105">
        <f t="shared" si="26"/>
        <v>102.93594306049823</v>
      </c>
      <c r="H244" s="104">
        <f t="shared" si="33"/>
        <v>1450.0321412105645</v>
      </c>
      <c r="I244" s="105">
        <f t="shared" si="27"/>
        <v>119.12811387900355</v>
      </c>
      <c r="J244" s="104">
        <f t="shared" si="34"/>
        <v>1629.7971415398802</v>
      </c>
      <c r="K244" s="105">
        <f t="shared" si="28"/>
        <v>133.89679715302489</v>
      </c>
      <c r="L244" s="104">
        <f t="shared" si="35"/>
        <v>1892.9471119014688</v>
      </c>
      <c r="M244" s="105">
        <f t="shared" si="29"/>
        <v>155.51601423487546</v>
      </c>
      <c r="N244" s="104">
        <f t="shared" si="36"/>
        <v>2114.9460580912864</v>
      </c>
      <c r="O244" s="105">
        <f t="shared" si="30"/>
        <v>173.75444839857653</v>
      </c>
    </row>
    <row r="245" spans="1:15" ht="12" customHeight="1" x14ac:dyDescent="0.25">
      <c r="A245" s="177"/>
      <c r="B245" s="238" t="s">
        <v>189</v>
      </c>
      <c r="C245" s="87" t="s">
        <v>51</v>
      </c>
      <c r="D245" s="106">
        <f t="shared" si="31"/>
        <v>310.79852466574459</v>
      </c>
      <c r="E245" s="107">
        <v>100</v>
      </c>
      <c r="F245" s="106">
        <f t="shared" si="32"/>
        <v>310.79852466574459</v>
      </c>
      <c r="G245" s="107">
        <f t="shared" si="26"/>
        <v>100</v>
      </c>
      <c r="H245" s="106">
        <f t="shared" si="33"/>
        <v>310.79852466574459</v>
      </c>
      <c r="I245" s="107">
        <f t="shared" si="27"/>
        <v>100</v>
      </c>
      <c r="J245" s="106">
        <f t="shared" si="34"/>
        <v>310.79852466574459</v>
      </c>
      <c r="K245" s="107">
        <f t="shared" si="28"/>
        <v>100</v>
      </c>
      <c r="L245" s="106">
        <f t="shared" si="35"/>
        <v>306.46683791082131</v>
      </c>
      <c r="M245" s="107">
        <f t="shared" si="29"/>
        <v>98.606271777003485</v>
      </c>
      <c r="N245" s="106">
        <f t="shared" si="36"/>
        <v>288.05716920239746</v>
      </c>
      <c r="O245" s="107">
        <f t="shared" si="30"/>
        <v>92.682926829268311</v>
      </c>
    </row>
    <row r="246" spans="1:15" ht="12" customHeight="1" x14ac:dyDescent="0.25">
      <c r="A246" s="177"/>
      <c r="B246" s="177"/>
      <c r="C246" s="6" t="s">
        <v>52</v>
      </c>
      <c r="D246" s="104">
        <f t="shared" si="31"/>
        <v>310.79852466574459</v>
      </c>
      <c r="E246" s="105">
        <v>100</v>
      </c>
      <c r="F246" s="104">
        <f t="shared" si="32"/>
        <v>314.04728973193704</v>
      </c>
      <c r="G246" s="105">
        <f t="shared" si="26"/>
        <v>101.04529616724737</v>
      </c>
      <c r="H246" s="104">
        <f t="shared" si="33"/>
        <v>335.7057235065534</v>
      </c>
      <c r="I246" s="105">
        <f t="shared" si="27"/>
        <v>108.01393728222996</v>
      </c>
      <c r="J246" s="104">
        <f t="shared" si="34"/>
        <v>353.03247052624647</v>
      </c>
      <c r="K246" s="105">
        <f t="shared" si="28"/>
        <v>113.58885017421602</v>
      </c>
      <c r="L246" s="104">
        <f t="shared" si="35"/>
        <v>354.11539221497731</v>
      </c>
      <c r="M246" s="105">
        <f t="shared" si="29"/>
        <v>113.93728222996515</v>
      </c>
      <c r="N246" s="104">
        <f t="shared" si="36"/>
        <v>342.20325363893829</v>
      </c>
      <c r="O246" s="105">
        <f t="shared" si="30"/>
        <v>110.10452961672475</v>
      </c>
    </row>
    <row r="247" spans="1:15" ht="12" customHeight="1" x14ac:dyDescent="0.25">
      <c r="A247" s="177"/>
      <c r="B247" s="179"/>
      <c r="C247" s="89" t="s">
        <v>53</v>
      </c>
      <c r="D247" s="108">
        <f t="shared" si="31"/>
        <v>310.79852466574459</v>
      </c>
      <c r="E247" s="109">
        <v>100</v>
      </c>
      <c r="F247" s="108">
        <f t="shared" si="32"/>
        <v>309.71560297701376</v>
      </c>
      <c r="G247" s="109">
        <f t="shared" si="26"/>
        <v>99.651567944250857</v>
      </c>
      <c r="H247" s="108">
        <f t="shared" si="33"/>
        <v>306.46683791082131</v>
      </c>
      <c r="I247" s="109">
        <f t="shared" si="27"/>
        <v>98.606271777003485</v>
      </c>
      <c r="J247" s="108">
        <f t="shared" si="34"/>
        <v>304.3009945333597</v>
      </c>
      <c r="K247" s="109">
        <f t="shared" si="28"/>
        <v>97.909407665505228</v>
      </c>
      <c r="L247" s="108">
        <f t="shared" si="35"/>
        <v>301.05222946716725</v>
      </c>
      <c r="M247" s="109">
        <f t="shared" si="29"/>
        <v>96.864111498257842</v>
      </c>
      <c r="N247" s="108">
        <f t="shared" si="36"/>
        <v>284.80840413620501</v>
      </c>
      <c r="O247" s="109">
        <f t="shared" si="30"/>
        <v>91.637630662020925</v>
      </c>
    </row>
    <row r="248" spans="1:15" ht="12" customHeight="1" x14ac:dyDescent="0.25">
      <c r="A248" s="177"/>
      <c r="B248" s="239" t="s">
        <v>176</v>
      </c>
      <c r="C248" s="6" t="s">
        <v>51</v>
      </c>
      <c r="D248" s="104">
        <f t="shared" si="31"/>
        <v>1217.2039781334388</v>
      </c>
      <c r="E248" s="105">
        <v>100</v>
      </c>
      <c r="F248" s="104">
        <f t="shared" si="32"/>
        <v>1236.6965685305936</v>
      </c>
      <c r="G248" s="105">
        <f t="shared" si="26"/>
        <v>101.60142348754448</v>
      </c>
      <c r="H248" s="104">
        <f t="shared" si="33"/>
        <v>1341.7399723374826</v>
      </c>
      <c r="I248" s="105">
        <f t="shared" si="27"/>
        <v>110.23131672597863</v>
      </c>
      <c r="J248" s="104">
        <f t="shared" si="34"/>
        <v>1431.6224725021405</v>
      </c>
      <c r="K248" s="105">
        <f t="shared" si="28"/>
        <v>117.61565836298931</v>
      </c>
      <c r="L248" s="104">
        <f t="shared" si="35"/>
        <v>1542.0804847526838</v>
      </c>
      <c r="M248" s="105">
        <f t="shared" si="29"/>
        <v>126.6903914590747</v>
      </c>
      <c r="N248" s="104">
        <f t="shared" si="36"/>
        <v>1668.7823223341893</v>
      </c>
      <c r="O248" s="105">
        <f t="shared" si="30"/>
        <v>137.09964412811385</v>
      </c>
    </row>
    <row r="249" spans="1:15" ht="12" customHeight="1" x14ac:dyDescent="0.25">
      <c r="A249" s="177"/>
      <c r="B249" s="177"/>
      <c r="C249" s="6" t="s">
        <v>52</v>
      </c>
      <c r="D249" s="104">
        <f t="shared" si="31"/>
        <v>1217.2039781334388</v>
      </c>
      <c r="E249" s="105">
        <v>100</v>
      </c>
      <c r="F249" s="104">
        <f t="shared" si="32"/>
        <v>1252.9403938615558</v>
      </c>
      <c r="G249" s="105">
        <f t="shared" si="26"/>
        <v>102.93594306049823</v>
      </c>
      <c r="H249" s="104">
        <f t="shared" si="33"/>
        <v>1451.1150628992953</v>
      </c>
      <c r="I249" s="105">
        <f t="shared" si="27"/>
        <v>119.21708185053379</v>
      </c>
      <c r="J249" s="104">
        <f t="shared" si="34"/>
        <v>1631.9629849173416</v>
      </c>
      <c r="K249" s="105">
        <f t="shared" si="28"/>
        <v>134.0747330960854</v>
      </c>
      <c r="L249" s="104">
        <f t="shared" si="35"/>
        <v>1792.2353948495027</v>
      </c>
      <c r="M249" s="105">
        <f t="shared" si="29"/>
        <v>147.24199288256224</v>
      </c>
      <c r="N249" s="104">
        <f t="shared" si="36"/>
        <v>1991.4929855759731</v>
      </c>
      <c r="O249" s="105">
        <f t="shared" si="30"/>
        <v>163.61209964412811</v>
      </c>
    </row>
    <row r="250" spans="1:15" ht="12" customHeight="1" x14ac:dyDescent="0.25">
      <c r="A250" s="177"/>
      <c r="B250" s="177"/>
      <c r="C250" s="6" t="s">
        <v>53</v>
      </c>
      <c r="D250" s="104">
        <f t="shared" si="31"/>
        <v>1217.2039781334388</v>
      </c>
      <c r="E250" s="105">
        <v>100</v>
      </c>
      <c r="F250" s="104">
        <f t="shared" si="32"/>
        <v>1234.5307251531319</v>
      </c>
      <c r="G250" s="105">
        <f t="shared" si="26"/>
        <v>101.42348754448398</v>
      </c>
      <c r="H250" s="104">
        <f t="shared" si="33"/>
        <v>1322.2473819403281</v>
      </c>
      <c r="I250" s="105">
        <f t="shared" si="27"/>
        <v>108.62989323843418</v>
      </c>
      <c r="J250" s="104">
        <f t="shared" si="34"/>
        <v>1396.9689784627544</v>
      </c>
      <c r="K250" s="105">
        <f t="shared" si="28"/>
        <v>114.76868327402134</v>
      </c>
      <c r="L250" s="104">
        <f t="shared" si="35"/>
        <v>1506.344069024567</v>
      </c>
      <c r="M250" s="105">
        <f t="shared" si="29"/>
        <v>123.75444839857653</v>
      </c>
      <c r="N250" s="104">
        <f t="shared" si="36"/>
        <v>1636.2946716722649</v>
      </c>
      <c r="O250" s="105">
        <f t="shared" si="30"/>
        <v>134.43060498220638</v>
      </c>
    </row>
    <row r="251" spans="1:15" ht="12" customHeight="1" x14ac:dyDescent="0.25">
      <c r="A251" s="178" t="s">
        <v>11</v>
      </c>
      <c r="B251" s="238" t="s">
        <v>174</v>
      </c>
      <c r="C251" s="87" t="s">
        <v>51</v>
      </c>
      <c r="D251" s="106">
        <f t="shared" si="31"/>
        <v>421.25653691628793</v>
      </c>
      <c r="E251" s="107">
        <v>100</v>
      </c>
      <c r="F251" s="106">
        <f t="shared" si="32"/>
        <v>437.50036224725022</v>
      </c>
      <c r="G251" s="107">
        <f t="shared" si="26"/>
        <v>103.8560411311054</v>
      </c>
      <c r="H251" s="106">
        <f t="shared" si="33"/>
        <v>524.13409734571565</v>
      </c>
      <c r="I251" s="107">
        <f t="shared" si="27"/>
        <v>124.4215938303342</v>
      </c>
      <c r="J251" s="106">
        <f t="shared" si="34"/>
        <v>605.35322400052689</v>
      </c>
      <c r="K251" s="107">
        <f t="shared" si="28"/>
        <v>143.70179948586119</v>
      </c>
      <c r="L251" s="106">
        <f t="shared" si="35"/>
        <v>722.30876638345512</v>
      </c>
      <c r="M251" s="107">
        <f t="shared" si="29"/>
        <v>171.46529562982005</v>
      </c>
      <c r="N251" s="106">
        <f t="shared" si="36"/>
        <v>824.103405124152</v>
      </c>
      <c r="O251" s="107">
        <f t="shared" si="30"/>
        <v>195.6298200514139</v>
      </c>
    </row>
    <row r="252" spans="1:15" ht="12" customHeight="1" x14ac:dyDescent="0.25">
      <c r="A252" s="177"/>
      <c r="B252" s="177"/>
      <c r="C252" s="6" t="s">
        <v>52</v>
      </c>
      <c r="D252" s="104">
        <f t="shared" si="31"/>
        <v>421.25653691628793</v>
      </c>
      <c r="E252" s="105">
        <v>100</v>
      </c>
      <c r="F252" s="104">
        <f t="shared" si="32"/>
        <v>442.91497069090428</v>
      </c>
      <c r="G252" s="105">
        <f t="shared" si="26"/>
        <v>105.1413881748072</v>
      </c>
      <c r="H252" s="104">
        <f t="shared" si="33"/>
        <v>568.53388658367919</v>
      </c>
      <c r="I252" s="105">
        <f t="shared" si="27"/>
        <v>134.96143958868899</v>
      </c>
      <c r="J252" s="104">
        <f t="shared" si="34"/>
        <v>694.15280247645399</v>
      </c>
      <c r="K252" s="105">
        <f t="shared" si="28"/>
        <v>164.7814910025707</v>
      </c>
      <c r="L252" s="104">
        <f t="shared" si="35"/>
        <v>842.51307383257586</v>
      </c>
      <c r="M252" s="105">
        <f t="shared" si="29"/>
        <v>200</v>
      </c>
      <c r="N252" s="104">
        <f t="shared" si="36"/>
        <v>984.37581505631294</v>
      </c>
      <c r="O252" s="105">
        <f t="shared" si="30"/>
        <v>233.67609254498714</v>
      </c>
    </row>
    <row r="253" spans="1:15" ht="12" customHeight="1" x14ac:dyDescent="0.25">
      <c r="A253" s="177"/>
      <c r="B253" s="177"/>
      <c r="C253" s="6" t="s">
        <v>53</v>
      </c>
      <c r="D253" s="104">
        <f t="shared" si="31"/>
        <v>421.25653691628793</v>
      </c>
      <c r="E253" s="105">
        <v>100</v>
      </c>
      <c r="F253" s="104">
        <f t="shared" si="32"/>
        <v>435.33451886978855</v>
      </c>
      <c r="G253" s="105">
        <f t="shared" si="26"/>
        <v>103.34190231362467</v>
      </c>
      <c r="H253" s="104">
        <f t="shared" si="33"/>
        <v>514.38780214713825</v>
      </c>
      <c r="I253" s="105">
        <f t="shared" si="27"/>
        <v>122.10796915167094</v>
      </c>
      <c r="J253" s="104">
        <f t="shared" si="34"/>
        <v>586.94355529210304</v>
      </c>
      <c r="K253" s="105">
        <f t="shared" si="28"/>
        <v>139.33161953727509</v>
      </c>
      <c r="L253" s="104">
        <f t="shared" si="35"/>
        <v>703.89909767503127</v>
      </c>
      <c r="M253" s="105">
        <f t="shared" si="29"/>
        <v>167.09511568123395</v>
      </c>
      <c r="N253" s="104">
        <f t="shared" si="36"/>
        <v>805.69373641572815</v>
      </c>
      <c r="O253" s="105">
        <f t="shared" si="30"/>
        <v>191.2596401028278</v>
      </c>
    </row>
    <row r="254" spans="1:15" ht="12" customHeight="1" x14ac:dyDescent="0.25">
      <c r="A254" s="177"/>
      <c r="B254" s="238" t="s">
        <v>177</v>
      </c>
      <c r="C254" s="87" t="s">
        <v>51</v>
      </c>
      <c r="D254" s="106">
        <f t="shared" si="31"/>
        <v>421.25653691628793</v>
      </c>
      <c r="E254" s="107">
        <v>100</v>
      </c>
      <c r="F254" s="106">
        <f t="shared" si="32"/>
        <v>434.25159718105772</v>
      </c>
      <c r="G254" s="107">
        <f t="shared" si="26"/>
        <v>103.08483290488431</v>
      </c>
      <c r="H254" s="106">
        <f t="shared" si="33"/>
        <v>499.22689850490684</v>
      </c>
      <c r="I254" s="107">
        <f t="shared" si="27"/>
        <v>118.50899742930592</v>
      </c>
      <c r="J254" s="106">
        <f t="shared" si="34"/>
        <v>558.78759138510179</v>
      </c>
      <c r="K254" s="107">
        <f t="shared" si="28"/>
        <v>132.64781491002572</v>
      </c>
      <c r="L254" s="106">
        <f t="shared" si="35"/>
        <v>642.17256141737471</v>
      </c>
      <c r="M254" s="107">
        <f t="shared" si="29"/>
        <v>152.44215938303341</v>
      </c>
      <c r="N254" s="106">
        <f t="shared" si="36"/>
        <v>741.80135678060992</v>
      </c>
      <c r="O254" s="107">
        <f t="shared" si="30"/>
        <v>176.09254498714654</v>
      </c>
    </row>
    <row r="255" spans="1:15" ht="12" customHeight="1" x14ac:dyDescent="0.25">
      <c r="A255" s="177"/>
      <c r="B255" s="177"/>
      <c r="C255" s="6" t="s">
        <v>52</v>
      </c>
      <c r="D255" s="104">
        <f t="shared" si="31"/>
        <v>421.25653691628793</v>
      </c>
      <c r="E255" s="105">
        <v>100</v>
      </c>
      <c r="F255" s="104">
        <f t="shared" si="32"/>
        <v>439.66620562471184</v>
      </c>
      <c r="G255" s="105">
        <f t="shared" si="26"/>
        <v>104.37017994858613</v>
      </c>
      <c r="H255" s="104">
        <f t="shared" si="33"/>
        <v>542.5437660541395</v>
      </c>
      <c r="I255" s="105">
        <f t="shared" si="27"/>
        <v>128.79177377892032</v>
      </c>
      <c r="J255" s="104">
        <f t="shared" si="34"/>
        <v>641.08963972864387</v>
      </c>
      <c r="K255" s="105">
        <f t="shared" si="28"/>
        <v>152.18508997429308</v>
      </c>
      <c r="L255" s="104">
        <f t="shared" si="35"/>
        <v>748.29888691299482</v>
      </c>
      <c r="M255" s="105">
        <f t="shared" si="29"/>
        <v>177.63496143958869</v>
      </c>
      <c r="N255" s="104">
        <f t="shared" si="36"/>
        <v>885.82994138180857</v>
      </c>
      <c r="O255" s="105">
        <f t="shared" si="30"/>
        <v>210.28277634961441</v>
      </c>
    </row>
    <row r="256" spans="1:15" ht="12" customHeight="1" x14ac:dyDescent="0.25">
      <c r="A256" s="177"/>
      <c r="B256" s="179"/>
      <c r="C256" s="89" t="s">
        <v>53</v>
      </c>
      <c r="D256" s="108">
        <f t="shared" si="31"/>
        <v>421.25653691628793</v>
      </c>
      <c r="E256" s="109">
        <v>100</v>
      </c>
      <c r="F256" s="108">
        <f t="shared" si="32"/>
        <v>432.08575380359611</v>
      </c>
      <c r="G256" s="109">
        <f t="shared" si="26"/>
        <v>102.57069408740361</v>
      </c>
      <c r="H256" s="108">
        <f t="shared" si="33"/>
        <v>490.56352499506028</v>
      </c>
      <c r="I256" s="109">
        <f t="shared" si="27"/>
        <v>116.45244215938304</v>
      </c>
      <c r="J256" s="108">
        <f t="shared" si="34"/>
        <v>542.5437660541395</v>
      </c>
      <c r="K256" s="109">
        <f t="shared" si="28"/>
        <v>128.79177377892032</v>
      </c>
      <c r="L256" s="108">
        <f t="shared" si="35"/>
        <v>624.84581439768169</v>
      </c>
      <c r="M256" s="109">
        <f t="shared" si="29"/>
        <v>148.32904884318771</v>
      </c>
      <c r="N256" s="108">
        <f t="shared" si="36"/>
        <v>725.55753144964763</v>
      </c>
      <c r="O256" s="109">
        <f t="shared" si="30"/>
        <v>172.23650385604114</v>
      </c>
    </row>
    <row r="257" spans="1:15" ht="12" customHeight="1" x14ac:dyDescent="0.25">
      <c r="A257" s="177"/>
      <c r="B257" s="239" t="s">
        <v>175</v>
      </c>
      <c r="C257" s="6" t="s">
        <v>51</v>
      </c>
      <c r="D257" s="104">
        <f t="shared" si="31"/>
        <v>604.27030231179617</v>
      </c>
      <c r="E257" s="105">
        <v>100</v>
      </c>
      <c r="F257" s="104">
        <f t="shared" si="32"/>
        <v>627.01165777514325</v>
      </c>
      <c r="G257" s="105">
        <f t="shared" si="26"/>
        <v>103.76344086021503</v>
      </c>
      <c r="H257" s="104">
        <f t="shared" si="33"/>
        <v>755.87933873411055</v>
      </c>
      <c r="I257" s="105">
        <f t="shared" si="27"/>
        <v>125.08960573476702</v>
      </c>
      <c r="J257" s="104">
        <f t="shared" si="34"/>
        <v>877.16656787196212</v>
      </c>
      <c r="K257" s="105">
        <f t="shared" si="28"/>
        <v>145.16129032258064</v>
      </c>
      <c r="L257" s="104">
        <f t="shared" si="35"/>
        <v>1054.7657248238161</v>
      </c>
      <c r="M257" s="105">
        <f t="shared" si="29"/>
        <v>174.55197132616485</v>
      </c>
      <c r="N257" s="104">
        <f t="shared" si="36"/>
        <v>1206.3747612461307</v>
      </c>
      <c r="O257" s="105">
        <f t="shared" si="30"/>
        <v>199.64157706093189</v>
      </c>
    </row>
    <row r="258" spans="1:15" ht="12" customHeight="1" x14ac:dyDescent="0.25">
      <c r="A258" s="177"/>
      <c r="B258" s="177"/>
      <c r="C258" s="6" t="s">
        <v>52</v>
      </c>
      <c r="D258" s="104">
        <f t="shared" si="31"/>
        <v>604.27030231179617</v>
      </c>
      <c r="E258" s="105">
        <v>100</v>
      </c>
      <c r="F258" s="104">
        <f t="shared" si="32"/>
        <v>635.67503128498981</v>
      </c>
      <c r="G258" s="105">
        <f t="shared" si="26"/>
        <v>105.19713261648744</v>
      </c>
      <c r="H258" s="104">
        <f t="shared" si="33"/>
        <v>820.85464005795961</v>
      </c>
      <c r="I258" s="105">
        <f t="shared" si="27"/>
        <v>135.84229390681003</v>
      </c>
      <c r="J258" s="104">
        <f t="shared" si="34"/>
        <v>1006.0342488309294</v>
      </c>
      <c r="K258" s="105">
        <f t="shared" si="28"/>
        <v>166.48745519713262</v>
      </c>
      <c r="L258" s="104">
        <f t="shared" si="35"/>
        <v>1226.9502733320162</v>
      </c>
      <c r="M258" s="105">
        <f t="shared" si="29"/>
        <v>203.04659498207886</v>
      </c>
      <c r="N258" s="104">
        <f t="shared" si="36"/>
        <v>1438.1200026345255</v>
      </c>
      <c r="O258" s="105">
        <f t="shared" si="30"/>
        <v>237.99283154121861</v>
      </c>
    </row>
    <row r="259" spans="1:15" ht="12" customHeight="1" x14ac:dyDescent="0.25">
      <c r="A259" s="177"/>
      <c r="B259" s="177"/>
      <c r="C259" s="6" t="s">
        <v>53</v>
      </c>
      <c r="D259" s="104">
        <f t="shared" si="31"/>
        <v>604.27030231179617</v>
      </c>
      <c r="E259" s="105">
        <v>100</v>
      </c>
      <c r="F259" s="104">
        <f t="shared" si="32"/>
        <v>625.92873608641241</v>
      </c>
      <c r="G259" s="105">
        <f t="shared" si="26"/>
        <v>103.58422939068099</v>
      </c>
      <c r="H259" s="104">
        <f t="shared" si="33"/>
        <v>742.88427846934076</v>
      </c>
      <c r="I259" s="105">
        <f t="shared" si="27"/>
        <v>122.93906810035841</v>
      </c>
      <c r="J259" s="104">
        <f t="shared" si="34"/>
        <v>853.34229071988398</v>
      </c>
      <c r="K259" s="105">
        <f t="shared" si="28"/>
        <v>141.2186379928315</v>
      </c>
      <c r="L259" s="104">
        <f t="shared" si="35"/>
        <v>1029.8585259830072</v>
      </c>
      <c r="M259" s="105">
        <f t="shared" si="29"/>
        <v>170.43010752688167</v>
      </c>
      <c r="N259" s="104">
        <f t="shared" si="36"/>
        <v>1183.6334057827835</v>
      </c>
      <c r="O259" s="105">
        <f t="shared" si="30"/>
        <v>195.87813620071682</v>
      </c>
    </row>
    <row r="260" spans="1:15" ht="12" customHeight="1" x14ac:dyDescent="0.25">
      <c r="A260" s="177"/>
      <c r="B260" s="238" t="s">
        <v>189</v>
      </c>
      <c r="C260" s="87" t="s">
        <v>51</v>
      </c>
      <c r="D260" s="106">
        <f t="shared" si="31"/>
        <v>183.01376539550813</v>
      </c>
      <c r="E260" s="107">
        <v>100</v>
      </c>
      <c r="F260" s="106">
        <f t="shared" si="32"/>
        <v>184.09668708423894</v>
      </c>
      <c r="G260" s="107">
        <f t="shared" si="26"/>
        <v>100.59171597633136</v>
      </c>
      <c r="H260" s="106">
        <f t="shared" si="33"/>
        <v>188.42837383916222</v>
      </c>
      <c r="I260" s="107">
        <f t="shared" si="27"/>
        <v>102.9585798816568</v>
      </c>
      <c r="J260" s="106">
        <f t="shared" si="34"/>
        <v>192.76006059408547</v>
      </c>
      <c r="K260" s="107">
        <f t="shared" si="28"/>
        <v>105.32544378698223</v>
      </c>
      <c r="L260" s="106">
        <f t="shared" si="35"/>
        <v>198.17466903773956</v>
      </c>
      <c r="M260" s="107">
        <f t="shared" si="29"/>
        <v>108.28402366863905</v>
      </c>
      <c r="N260" s="106">
        <f t="shared" si="36"/>
        <v>191.67713890535467</v>
      </c>
      <c r="O260" s="107">
        <f t="shared" si="30"/>
        <v>104.73372781065089</v>
      </c>
    </row>
    <row r="261" spans="1:15" ht="12" customHeight="1" x14ac:dyDescent="0.25">
      <c r="A261" s="177"/>
      <c r="B261" s="177"/>
      <c r="C261" s="6" t="s">
        <v>52</v>
      </c>
      <c r="D261" s="104">
        <f t="shared" si="31"/>
        <v>183.01376539550813</v>
      </c>
      <c r="E261" s="105">
        <v>100</v>
      </c>
      <c r="F261" s="104">
        <f t="shared" si="32"/>
        <v>186.26253046170058</v>
      </c>
      <c r="G261" s="105">
        <f t="shared" si="26"/>
        <v>101.77514792899407</v>
      </c>
      <c r="H261" s="104">
        <f t="shared" si="33"/>
        <v>204.67219917012449</v>
      </c>
      <c r="I261" s="105">
        <f t="shared" si="27"/>
        <v>111.83431952662721</v>
      </c>
      <c r="J261" s="104">
        <f t="shared" si="34"/>
        <v>220.91602450108672</v>
      </c>
      <c r="K261" s="105">
        <f t="shared" si="28"/>
        <v>120.71005917159763</v>
      </c>
      <c r="L261" s="104">
        <f t="shared" si="35"/>
        <v>228.49647632220245</v>
      </c>
      <c r="M261" s="105">
        <f t="shared" si="29"/>
        <v>124.85207100591715</v>
      </c>
      <c r="N261" s="104">
        <f t="shared" si="36"/>
        <v>227.41355463347165</v>
      </c>
      <c r="O261" s="105">
        <f t="shared" si="30"/>
        <v>124.26035502958581</v>
      </c>
    </row>
    <row r="262" spans="1:15" ht="12" customHeight="1" x14ac:dyDescent="0.25">
      <c r="A262" s="177"/>
      <c r="B262" s="179"/>
      <c r="C262" s="89" t="s">
        <v>53</v>
      </c>
      <c r="D262" s="108">
        <f t="shared" si="31"/>
        <v>183.01376539550813</v>
      </c>
      <c r="E262" s="109">
        <v>100</v>
      </c>
      <c r="F262" s="108">
        <f t="shared" si="32"/>
        <v>183.01376539550813</v>
      </c>
      <c r="G262" s="109">
        <f t="shared" si="26"/>
        <v>100</v>
      </c>
      <c r="H262" s="108">
        <f t="shared" si="33"/>
        <v>186.26253046170058</v>
      </c>
      <c r="I262" s="109">
        <f t="shared" si="27"/>
        <v>101.77514792899407</v>
      </c>
      <c r="J262" s="108">
        <f t="shared" si="34"/>
        <v>188.42837383916222</v>
      </c>
      <c r="K262" s="109">
        <f t="shared" si="28"/>
        <v>102.9585798816568</v>
      </c>
      <c r="L262" s="108">
        <f t="shared" si="35"/>
        <v>193.84298228281631</v>
      </c>
      <c r="M262" s="109">
        <f t="shared" si="29"/>
        <v>105.91715976331362</v>
      </c>
      <c r="N262" s="108">
        <f t="shared" si="36"/>
        <v>188.42837383916222</v>
      </c>
      <c r="O262" s="109">
        <f t="shared" si="30"/>
        <v>102.9585798816568</v>
      </c>
    </row>
    <row r="263" spans="1:15" ht="12" customHeight="1" x14ac:dyDescent="0.25">
      <c r="A263" s="177"/>
      <c r="B263" s="239" t="s">
        <v>176</v>
      </c>
      <c r="C263" s="6" t="s">
        <v>51</v>
      </c>
      <c r="D263" s="104">
        <f t="shared" si="31"/>
        <v>604.27030231179617</v>
      </c>
      <c r="E263" s="105">
        <v>100</v>
      </c>
      <c r="F263" s="104">
        <f t="shared" si="32"/>
        <v>617.26536257656596</v>
      </c>
      <c r="G263" s="105">
        <f t="shared" si="26"/>
        <v>102.15053763440861</v>
      </c>
      <c r="H263" s="104">
        <f t="shared" si="33"/>
        <v>688.73819403279981</v>
      </c>
      <c r="I263" s="105">
        <f t="shared" si="27"/>
        <v>113.97849462365591</v>
      </c>
      <c r="J263" s="104">
        <f t="shared" si="34"/>
        <v>752.63057366791804</v>
      </c>
      <c r="K263" s="105">
        <f t="shared" si="28"/>
        <v>124.55197132616485</v>
      </c>
      <c r="L263" s="104">
        <f t="shared" si="35"/>
        <v>840.34723045511419</v>
      </c>
      <c r="M263" s="105">
        <f t="shared" si="29"/>
        <v>139.0681003584229</v>
      </c>
      <c r="N263" s="104">
        <f t="shared" si="36"/>
        <v>934.56141737469545</v>
      </c>
      <c r="O263" s="105">
        <f t="shared" si="30"/>
        <v>154.65949820788529</v>
      </c>
    </row>
    <row r="264" spans="1:15" ht="12" customHeight="1" x14ac:dyDescent="0.25">
      <c r="A264" s="177"/>
      <c r="B264" s="177"/>
      <c r="C264" s="6" t="s">
        <v>52</v>
      </c>
      <c r="D264" s="104">
        <f t="shared" si="31"/>
        <v>604.27030231179617</v>
      </c>
      <c r="E264" s="105">
        <v>100</v>
      </c>
      <c r="F264" s="104">
        <f t="shared" si="32"/>
        <v>625.92873608641241</v>
      </c>
      <c r="G264" s="105">
        <f t="shared" si="26"/>
        <v>103.58422939068099</v>
      </c>
      <c r="H264" s="104">
        <f t="shared" si="33"/>
        <v>748.29888691299482</v>
      </c>
      <c r="I264" s="105">
        <f t="shared" si="27"/>
        <v>123.83512544802866</v>
      </c>
      <c r="J264" s="104">
        <f t="shared" si="34"/>
        <v>863.08858591846138</v>
      </c>
      <c r="K264" s="105">
        <f t="shared" si="28"/>
        <v>142.83154121863797</v>
      </c>
      <c r="L264" s="104">
        <f t="shared" si="35"/>
        <v>977.87828492392816</v>
      </c>
      <c r="M264" s="105">
        <f t="shared" si="29"/>
        <v>161.8279569892473</v>
      </c>
      <c r="N264" s="104">
        <f t="shared" si="36"/>
        <v>1115.4093393927419</v>
      </c>
      <c r="O264" s="105">
        <f t="shared" si="30"/>
        <v>184.58781362007167</v>
      </c>
    </row>
    <row r="265" spans="1:15" ht="12" customHeight="1" x14ac:dyDescent="0.25">
      <c r="A265" s="179"/>
      <c r="B265" s="179"/>
      <c r="C265" s="89" t="s">
        <v>53</v>
      </c>
      <c r="D265" s="108">
        <f t="shared" si="31"/>
        <v>604.27030231179617</v>
      </c>
      <c r="E265" s="109">
        <v>100</v>
      </c>
      <c r="F265" s="108">
        <f t="shared" si="32"/>
        <v>616.18244088783513</v>
      </c>
      <c r="G265" s="109">
        <f t="shared" si="26"/>
        <v>101.97132616487454</v>
      </c>
      <c r="H265" s="108">
        <f t="shared" si="33"/>
        <v>677.90897714549169</v>
      </c>
      <c r="I265" s="109">
        <f t="shared" si="27"/>
        <v>112.18637992831539</v>
      </c>
      <c r="J265" s="108">
        <f t="shared" si="34"/>
        <v>730.97213989330169</v>
      </c>
      <c r="K265" s="109">
        <f t="shared" si="28"/>
        <v>120.96774193548386</v>
      </c>
      <c r="L265" s="108">
        <f t="shared" si="35"/>
        <v>819.77171836922867</v>
      </c>
      <c r="M265" s="109">
        <f t="shared" si="29"/>
        <v>135.66308243727596</v>
      </c>
      <c r="N265" s="108">
        <f t="shared" si="36"/>
        <v>916.15174866627149</v>
      </c>
      <c r="O265" s="109">
        <f t="shared" si="30"/>
        <v>151.61290322580643</v>
      </c>
    </row>
    <row r="266" spans="1:15" ht="12" customHeight="1" x14ac:dyDescent="0.25">
      <c r="A266" s="176" t="s">
        <v>12</v>
      </c>
      <c r="B266" s="239" t="s">
        <v>174</v>
      </c>
      <c r="C266" s="6" t="s">
        <v>51</v>
      </c>
      <c r="D266" s="104">
        <f t="shared" si="31"/>
        <v>677.90897714549169</v>
      </c>
      <c r="E266" s="105">
        <v>100</v>
      </c>
      <c r="F266" s="104">
        <f t="shared" si="32"/>
        <v>693.06988078772315</v>
      </c>
      <c r="G266" s="105">
        <f t="shared" si="26"/>
        <v>102.23642172523961</v>
      </c>
      <c r="H266" s="104">
        <f t="shared" si="33"/>
        <v>772.12316406507273</v>
      </c>
      <c r="I266" s="105">
        <f t="shared" si="27"/>
        <v>113.89776357827475</v>
      </c>
      <c r="J266" s="104">
        <f t="shared" si="34"/>
        <v>842.51307383257586</v>
      </c>
      <c r="K266" s="105">
        <f t="shared" si="28"/>
        <v>124.28115015974439</v>
      </c>
      <c r="L266" s="104">
        <f t="shared" si="35"/>
        <v>922.64927879865638</v>
      </c>
      <c r="M266" s="105">
        <f t="shared" si="29"/>
        <v>136.10223642172522</v>
      </c>
      <c r="N266" s="104">
        <f t="shared" si="36"/>
        <v>991.95626687742867</v>
      </c>
      <c r="O266" s="105">
        <f t="shared" si="30"/>
        <v>146.32587859424919</v>
      </c>
    </row>
    <row r="267" spans="1:15" ht="12" customHeight="1" x14ac:dyDescent="0.25">
      <c r="A267" s="177"/>
      <c r="B267" s="177"/>
      <c r="C267" s="6" t="s">
        <v>52</v>
      </c>
      <c r="D267" s="104">
        <f t="shared" si="31"/>
        <v>677.90897714549169</v>
      </c>
      <c r="E267" s="105">
        <v>100</v>
      </c>
      <c r="F267" s="104">
        <f t="shared" si="32"/>
        <v>701.7332542975696</v>
      </c>
      <c r="G267" s="105">
        <f t="shared" si="26"/>
        <v>103.5143769968051</v>
      </c>
      <c r="H267" s="104">
        <f t="shared" si="33"/>
        <v>834.93262201146013</v>
      </c>
      <c r="I267" s="105">
        <f t="shared" si="27"/>
        <v>123.16293929712458</v>
      </c>
      <c r="J267" s="104">
        <f t="shared" si="34"/>
        <v>959.4686162155042</v>
      </c>
      <c r="K267" s="105">
        <f t="shared" si="28"/>
        <v>141.5335463258786</v>
      </c>
      <c r="L267" s="104">
        <f t="shared" si="35"/>
        <v>1068.8437067773168</v>
      </c>
      <c r="M267" s="105">
        <f t="shared" si="29"/>
        <v>157.66773162939299</v>
      </c>
      <c r="N267" s="104">
        <f t="shared" si="36"/>
        <v>1182.5504840940525</v>
      </c>
      <c r="O267" s="105">
        <f t="shared" si="30"/>
        <v>174.44089456869008</v>
      </c>
    </row>
    <row r="268" spans="1:15" ht="12" customHeight="1" x14ac:dyDescent="0.25">
      <c r="A268" s="177"/>
      <c r="B268" s="177"/>
      <c r="C268" s="6" t="s">
        <v>53</v>
      </c>
      <c r="D268" s="104">
        <f t="shared" si="31"/>
        <v>677.90897714549169</v>
      </c>
      <c r="E268" s="105">
        <v>100</v>
      </c>
      <c r="F268" s="104">
        <f t="shared" si="32"/>
        <v>690.90403741026148</v>
      </c>
      <c r="G268" s="105">
        <f t="shared" si="26"/>
        <v>101.91693290734824</v>
      </c>
      <c r="H268" s="104">
        <f t="shared" si="33"/>
        <v>761.29394717776461</v>
      </c>
      <c r="I268" s="105">
        <f t="shared" si="27"/>
        <v>112.30031948881789</v>
      </c>
      <c r="J268" s="104">
        <f t="shared" si="34"/>
        <v>821.93756174669033</v>
      </c>
      <c r="K268" s="105">
        <f t="shared" si="28"/>
        <v>121.24600638977634</v>
      </c>
      <c r="L268" s="104">
        <f t="shared" si="35"/>
        <v>900.99084502404003</v>
      </c>
      <c r="M268" s="105">
        <f t="shared" si="29"/>
        <v>132.90734824281151</v>
      </c>
      <c r="N268" s="104">
        <f t="shared" si="36"/>
        <v>971.38075479154315</v>
      </c>
      <c r="O268" s="105">
        <f t="shared" si="30"/>
        <v>143.29073482428115</v>
      </c>
    </row>
    <row r="269" spans="1:15" ht="12" customHeight="1" x14ac:dyDescent="0.25">
      <c r="A269" s="177"/>
      <c r="B269" s="238" t="s">
        <v>177</v>
      </c>
      <c r="C269" s="87" t="s">
        <v>51</v>
      </c>
      <c r="D269" s="106">
        <f t="shared" si="31"/>
        <v>677.90897714549169</v>
      </c>
      <c r="E269" s="107">
        <v>100</v>
      </c>
      <c r="F269" s="106">
        <f t="shared" si="32"/>
        <v>687.65527234406909</v>
      </c>
      <c r="G269" s="107">
        <f t="shared" si="26"/>
        <v>101.4376996805112</v>
      </c>
      <c r="H269" s="106">
        <f t="shared" si="33"/>
        <v>736.38674833695575</v>
      </c>
      <c r="I269" s="107">
        <f t="shared" si="27"/>
        <v>108.62619808306708</v>
      </c>
      <c r="J269" s="106">
        <f t="shared" si="34"/>
        <v>778.62069419745762</v>
      </c>
      <c r="K269" s="107">
        <f t="shared" si="28"/>
        <v>114.85623003194887</v>
      </c>
      <c r="L269" s="106">
        <f t="shared" si="35"/>
        <v>819.77171836922867</v>
      </c>
      <c r="M269" s="107">
        <f t="shared" si="29"/>
        <v>120.92651757188497</v>
      </c>
      <c r="N269" s="106">
        <f t="shared" si="36"/>
        <v>893.4103932029243</v>
      </c>
      <c r="O269" s="107">
        <f t="shared" si="30"/>
        <v>131.78913738019168</v>
      </c>
    </row>
    <row r="270" spans="1:15" ht="12" customHeight="1" x14ac:dyDescent="0.25">
      <c r="A270" s="177"/>
      <c r="B270" s="177"/>
      <c r="C270" s="6" t="s">
        <v>52</v>
      </c>
      <c r="D270" s="104">
        <f t="shared" ref="D270:D301" si="37">D69/(100-$S$205)*100</f>
        <v>677.90897714549169</v>
      </c>
      <c r="E270" s="105">
        <v>100</v>
      </c>
      <c r="F270" s="104">
        <f t="shared" ref="F270:F301" si="38">F69/(100-$S$205)*100</f>
        <v>696.31864585391554</v>
      </c>
      <c r="G270" s="105">
        <f t="shared" si="26"/>
        <v>102.71565495207666</v>
      </c>
      <c r="H270" s="104">
        <f t="shared" ref="H270:H301" si="39">H69/(100-$S$205)*100</f>
        <v>795.94744121715075</v>
      </c>
      <c r="I270" s="105">
        <f t="shared" si="27"/>
        <v>117.41214057507987</v>
      </c>
      <c r="J270" s="104">
        <f t="shared" ref="J270:J301" si="40">J69/(100-$S$205)*100</f>
        <v>886.9128630705394</v>
      </c>
      <c r="K270" s="105">
        <f t="shared" si="28"/>
        <v>130.83067092651757</v>
      </c>
      <c r="L270" s="104">
        <f t="shared" ref="L270:L301" si="41">L69/(100-$S$205)*100</f>
        <v>949.72232101692691</v>
      </c>
      <c r="M270" s="105">
        <f t="shared" si="29"/>
        <v>140.09584664536743</v>
      </c>
      <c r="N270" s="104">
        <f t="shared" ref="N270:N301" si="42">N69/(100-$S$205)*100</f>
        <v>1064.5120200223935</v>
      </c>
      <c r="O270" s="105">
        <f t="shared" si="30"/>
        <v>157.02875399361022</v>
      </c>
    </row>
    <row r="271" spans="1:15" ht="12" customHeight="1" x14ac:dyDescent="0.25">
      <c r="A271" s="177"/>
      <c r="B271" s="179"/>
      <c r="C271" s="89" t="s">
        <v>53</v>
      </c>
      <c r="D271" s="108">
        <f t="shared" si="37"/>
        <v>677.90897714549169</v>
      </c>
      <c r="E271" s="109">
        <v>100</v>
      </c>
      <c r="F271" s="108">
        <f t="shared" si="38"/>
        <v>685.48942896660742</v>
      </c>
      <c r="G271" s="109">
        <f t="shared" ref="G271:G334" si="43">F271/D271*100</f>
        <v>101.1182108626198</v>
      </c>
      <c r="H271" s="108">
        <f t="shared" si="39"/>
        <v>725.55753144964763</v>
      </c>
      <c r="I271" s="109">
        <f t="shared" ref="I271:I334" si="44">H271/D271*100</f>
        <v>107.02875399361022</v>
      </c>
      <c r="J271" s="108">
        <f t="shared" si="40"/>
        <v>759.12810380030294</v>
      </c>
      <c r="K271" s="109">
        <f t="shared" ref="K271:K334" si="45">J271/D271*100</f>
        <v>111.98083067092651</v>
      </c>
      <c r="L271" s="108">
        <f t="shared" si="41"/>
        <v>800.27912797207409</v>
      </c>
      <c r="M271" s="109">
        <f t="shared" ref="M271:M334" si="46">L271/D271*100</f>
        <v>118.05111821086263</v>
      </c>
      <c r="N271" s="108">
        <f t="shared" si="42"/>
        <v>873.91780280576961</v>
      </c>
      <c r="O271" s="109">
        <f t="shared" ref="O271:O334" si="47">N271/D271*100</f>
        <v>128.91373801916933</v>
      </c>
    </row>
    <row r="272" spans="1:15" ht="12" customHeight="1" x14ac:dyDescent="0.25">
      <c r="A272" s="177"/>
      <c r="B272" s="239" t="s">
        <v>175</v>
      </c>
      <c r="C272" s="6" t="s">
        <v>51</v>
      </c>
      <c r="D272" s="104">
        <f t="shared" si="37"/>
        <v>913.98590528880982</v>
      </c>
      <c r="E272" s="105">
        <v>100</v>
      </c>
      <c r="F272" s="104">
        <f t="shared" si="38"/>
        <v>935.64433906342617</v>
      </c>
      <c r="G272" s="105">
        <f t="shared" si="43"/>
        <v>102.36966824644549</v>
      </c>
      <c r="H272" s="104">
        <f t="shared" si="39"/>
        <v>1049.351116380162</v>
      </c>
      <c r="I272" s="105">
        <f t="shared" si="44"/>
        <v>114.81042654028437</v>
      </c>
      <c r="J272" s="104">
        <f t="shared" si="40"/>
        <v>1150.0628334321282</v>
      </c>
      <c r="K272" s="105">
        <f t="shared" si="45"/>
        <v>125.82938388625595</v>
      </c>
      <c r="L272" s="104">
        <f t="shared" si="41"/>
        <v>1264.8525324375948</v>
      </c>
      <c r="M272" s="105">
        <f t="shared" si="46"/>
        <v>138.3886255924171</v>
      </c>
      <c r="N272" s="104">
        <f t="shared" si="42"/>
        <v>1360.1496410459067</v>
      </c>
      <c r="O272" s="105">
        <f t="shared" si="47"/>
        <v>148.81516587677729</v>
      </c>
    </row>
    <row r="273" spans="1:15" ht="12" customHeight="1" x14ac:dyDescent="0.25">
      <c r="A273" s="177"/>
      <c r="B273" s="177"/>
      <c r="C273" s="6" t="s">
        <v>52</v>
      </c>
      <c r="D273" s="104">
        <f t="shared" si="37"/>
        <v>913.98590528880982</v>
      </c>
      <c r="E273" s="105">
        <v>100</v>
      </c>
      <c r="F273" s="104">
        <f t="shared" si="38"/>
        <v>947.55647763946524</v>
      </c>
      <c r="G273" s="105">
        <f t="shared" si="43"/>
        <v>103.67298578199053</v>
      </c>
      <c r="H273" s="104">
        <f t="shared" si="39"/>
        <v>1133.8190081011658</v>
      </c>
      <c r="I273" s="105">
        <f t="shared" si="44"/>
        <v>124.05213270142181</v>
      </c>
      <c r="J273" s="104">
        <f t="shared" si="40"/>
        <v>1309.2523216755583</v>
      </c>
      <c r="K273" s="105">
        <f t="shared" si="45"/>
        <v>143.24644549763036</v>
      </c>
      <c r="L273" s="104">
        <f t="shared" si="41"/>
        <v>1461.9442797866034</v>
      </c>
      <c r="M273" s="105">
        <f t="shared" si="46"/>
        <v>159.95260663507111</v>
      </c>
      <c r="N273" s="104">
        <f t="shared" si="42"/>
        <v>1615.7191595863796</v>
      </c>
      <c r="O273" s="105">
        <f t="shared" si="47"/>
        <v>176.77725118483414</v>
      </c>
    </row>
    <row r="274" spans="1:15" ht="12" customHeight="1" x14ac:dyDescent="0.25">
      <c r="A274" s="177"/>
      <c r="B274" s="177"/>
      <c r="C274" s="6" t="s">
        <v>53</v>
      </c>
      <c r="D274" s="104">
        <f t="shared" si="37"/>
        <v>913.98590528880982</v>
      </c>
      <c r="E274" s="105">
        <v>100</v>
      </c>
      <c r="F274" s="104">
        <f t="shared" si="38"/>
        <v>933.4784956859645</v>
      </c>
      <c r="G274" s="105">
        <f t="shared" si="43"/>
        <v>102.13270142180096</v>
      </c>
      <c r="H274" s="104">
        <f t="shared" si="39"/>
        <v>1035.2731344266613</v>
      </c>
      <c r="I274" s="105">
        <f t="shared" si="44"/>
        <v>113.27014218009477</v>
      </c>
      <c r="J274" s="104">
        <f t="shared" si="40"/>
        <v>1125.1556345913193</v>
      </c>
      <c r="K274" s="105">
        <f t="shared" si="45"/>
        <v>123.10426540284361</v>
      </c>
      <c r="L274" s="104">
        <f t="shared" si="41"/>
        <v>1237.7794902193243</v>
      </c>
      <c r="M274" s="105">
        <f t="shared" si="46"/>
        <v>135.42654028436021</v>
      </c>
      <c r="N274" s="104">
        <f t="shared" si="42"/>
        <v>1335.2424422050979</v>
      </c>
      <c r="O274" s="105">
        <f t="shared" si="47"/>
        <v>146.09004739336493</v>
      </c>
    </row>
    <row r="275" spans="1:15" ht="12" customHeight="1" x14ac:dyDescent="0.25">
      <c r="A275" s="177"/>
      <c r="B275" s="238" t="s">
        <v>189</v>
      </c>
      <c r="C275" s="87" t="s">
        <v>51</v>
      </c>
      <c r="D275" s="106">
        <f t="shared" si="37"/>
        <v>236.07692814331818</v>
      </c>
      <c r="E275" s="107">
        <v>100</v>
      </c>
      <c r="F275" s="106">
        <f t="shared" si="38"/>
        <v>233.91108476585654</v>
      </c>
      <c r="G275" s="107">
        <f t="shared" si="43"/>
        <v>99.082568807339442</v>
      </c>
      <c r="H275" s="106">
        <f t="shared" si="39"/>
        <v>224.1647895672792</v>
      </c>
      <c r="I275" s="107">
        <f t="shared" si="44"/>
        <v>94.954128440366986</v>
      </c>
      <c r="J275" s="106">
        <f t="shared" si="40"/>
        <v>216.58433774616347</v>
      </c>
      <c r="K275" s="107">
        <f t="shared" si="45"/>
        <v>91.743119266055047</v>
      </c>
      <c r="L275" s="106">
        <f t="shared" si="41"/>
        <v>201.42343410393204</v>
      </c>
      <c r="M275" s="107">
        <f t="shared" si="46"/>
        <v>85.321100917431195</v>
      </c>
      <c r="N275" s="106">
        <f t="shared" si="42"/>
        <v>181.93084370677732</v>
      </c>
      <c r="O275" s="107">
        <f t="shared" si="47"/>
        <v>77.064220183486242</v>
      </c>
    </row>
    <row r="276" spans="1:15" ht="12" customHeight="1" x14ac:dyDescent="0.25">
      <c r="A276" s="177"/>
      <c r="B276" s="177"/>
      <c r="C276" s="6" t="s">
        <v>52</v>
      </c>
      <c r="D276" s="104">
        <f t="shared" si="37"/>
        <v>236.07692814331818</v>
      </c>
      <c r="E276" s="105">
        <v>100</v>
      </c>
      <c r="F276" s="104">
        <f t="shared" si="38"/>
        <v>237.15984983204899</v>
      </c>
      <c r="G276" s="105">
        <f t="shared" si="43"/>
        <v>100.45871559633026</v>
      </c>
      <c r="H276" s="104">
        <f t="shared" si="39"/>
        <v>241.49153658697227</v>
      </c>
      <c r="I276" s="105">
        <f t="shared" si="44"/>
        <v>102.29357798165137</v>
      </c>
      <c r="J276" s="104">
        <f t="shared" si="40"/>
        <v>245.82322334189556</v>
      </c>
      <c r="K276" s="105">
        <f t="shared" si="45"/>
        <v>104.12844036697248</v>
      </c>
      <c r="L276" s="104">
        <f t="shared" si="41"/>
        <v>231.74524138839493</v>
      </c>
      <c r="M276" s="105">
        <f t="shared" si="46"/>
        <v>98.165137614678912</v>
      </c>
      <c r="N276" s="104">
        <f t="shared" si="42"/>
        <v>215.50141605743266</v>
      </c>
      <c r="O276" s="105">
        <f t="shared" si="47"/>
        <v>91.284403669724782</v>
      </c>
    </row>
    <row r="277" spans="1:15" ht="12" customHeight="1" x14ac:dyDescent="0.25">
      <c r="A277" s="177"/>
      <c r="B277" s="179"/>
      <c r="C277" s="89" t="s">
        <v>53</v>
      </c>
      <c r="D277" s="108">
        <f t="shared" si="37"/>
        <v>236.07692814331818</v>
      </c>
      <c r="E277" s="109">
        <v>100</v>
      </c>
      <c r="F277" s="108">
        <f t="shared" si="38"/>
        <v>233.91108476585654</v>
      </c>
      <c r="G277" s="109">
        <f t="shared" si="43"/>
        <v>99.082568807339442</v>
      </c>
      <c r="H277" s="108">
        <f t="shared" si="39"/>
        <v>221.99894618981756</v>
      </c>
      <c r="I277" s="109">
        <f t="shared" si="44"/>
        <v>94.036697247706428</v>
      </c>
      <c r="J277" s="108">
        <f t="shared" si="40"/>
        <v>212.25265099124022</v>
      </c>
      <c r="K277" s="109">
        <f t="shared" si="45"/>
        <v>89.908256880733944</v>
      </c>
      <c r="L277" s="108">
        <f t="shared" si="41"/>
        <v>198.17466903773956</v>
      </c>
      <c r="M277" s="109">
        <f t="shared" si="46"/>
        <v>83.944954128440358</v>
      </c>
      <c r="N277" s="108">
        <f t="shared" si="42"/>
        <v>179.76500032931568</v>
      </c>
      <c r="O277" s="109">
        <f t="shared" si="47"/>
        <v>76.146788990825684</v>
      </c>
    </row>
    <row r="278" spans="1:15" ht="12" customHeight="1" x14ac:dyDescent="0.25">
      <c r="A278" s="177"/>
      <c r="B278" s="239" t="s">
        <v>176</v>
      </c>
      <c r="C278" s="6" t="s">
        <v>51</v>
      </c>
      <c r="D278" s="104">
        <f t="shared" si="37"/>
        <v>913.98590528880982</v>
      </c>
      <c r="E278" s="105">
        <v>100</v>
      </c>
      <c r="F278" s="104">
        <f t="shared" si="38"/>
        <v>920.48343542119471</v>
      </c>
      <c r="G278" s="105">
        <f t="shared" si="43"/>
        <v>100.71090047393365</v>
      </c>
      <c r="H278" s="104">
        <f t="shared" si="39"/>
        <v>956.21985114931169</v>
      </c>
      <c r="I278" s="105">
        <f t="shared" si="44"/>
        <v>104.62085308056872</v>
      </c>
      <c r="J278" s="104">
        <f t="shared" si="40"/>
        <v>985.45873674504389</v>
      </c>
      <c r="K278" s="105">
        <f t="shared" si="45"/>
        <v>107.81990521327016</v>
      </c>
      <c r="L278" s="104">
        <f t="shared" si="41"/>
        <v>1007.1171705196601</v>
      </c>
      <c r="M278" s="105">
        <f t="shared" si="46"/>
        <v>110.18957345971565</v>
      </c>
      <c r="N278" s="104">
        <f t="shared" si="42"/>
        <v>1053.6828031350854</v>
      </c>
      <c r="O278" s="105">
        <f t="shared" si="47"/>
        <v>115.28436018957346</v>
      </c>
    </row>
    <row r="279" spans="1:15" ht="12" customHeight="1" x14ac:dyDescent="0.25">
      <c r="A279" s="177"/>
      <c r="B279" s="177"/>
      <c r="C279" s="6" t="s">
        <v>52</v>
      </c>
      <c r="D279" s="104">
        <f t="shared" si="37"/>
        <v>913.98590528880982</v>
      </c>
      <c r="E279" s="105">
        <v>100</v>
      </c>
      <c r="F279" s="104">
        <f t="shared" si="38"/>
        <v>932.39557399723378</v>
      </c>
      <c r="G279" s="105">
        <f t="shared" si="43"/>
        <v>102.01421800947867</v>
      </c>
      <c r="H279" s="104">
        <f t="shared" si="39"/>
        <v>1033.1072910491998</v>
      </c>
      <c r="I279" s="105">
        <f t="shared" si="44"/>
        <v>113.03317535545025</v>
      </c>
      <c r="J279" s="104">
        <f t="shared" si="40"/>
        <v>1120.823947836396</v>
      </c>
      <c r="K279" s="105">
        <f t="shared" si="45"/>
        <v>122.63033175355451</v>
      </c>
      <c r="L279" s="104">
        <f t="shared" si="41"/>
        <v>1164.1408153856287</v>
      </c>
      <c r="M279" s="105">
        <f t="shared" si="46"/>
        <v>127.36966824644551</v>
      </c>
      <c r="N279" s="104">
        <f t="shared" si="42"/>
        <v>1251.8574721728248</v>
      </c>
      <c r="O279" s="105">
        <f t="shared" si="47"/>
        <v>136.96682464454977</v>
      </c>
    </row>
    <row r="280" spans="1:15" ht="12" customHeight="1" x14ac:dyDescent="0.25">
      <c r="A280" s="177"/>
      <c r="B280" s="177"/>
      <c r="C280" s="6" t="s">
        <v>53</v>
      </c>
      <c r="D280" s="104">
        <f t="shared" si="37"/>
        <v>913.98590528880982</v>
      </c>
      <c r="E280" s="105">
        <v>100</v>
      </c>
      <c r="F280" s="104">
        <f t="shared" si="38"/>
        <v>918.31759204373316</v>
      </c>
      <c r="G280" s="105">
        <f t="shared" si="43"/>
        <v>100.47393364928911</v>
      </c>
      <c r="H280" s="104">
        <f t="shared" si="39"/>
        <v>943.2247908845419</v>
      </c>
      <c r="I280" s="105">
        <f t="shared" si="44"/>
        <v>103.19905213270142</v>
      </c>
      <c r="J280" s="104">
        <f t="shared" si="40"/>
        <v>962.7173812816967</v>
      </c>
      <c r="K280" s="105">
        <f t="shared" si="45"/>
        <v>105.33175355450237</v>
      </c>
      <c r="L280" s="104">
        <f t="shared" si="41"/>
        <v>984.37581505631294</v>
      </c>
      <c r="M280" s="105">
        <f t="shared" si="46"/>
        <v>107.70142180094786</v>
      </c>
      <c r="N280" s="104">
        <f t="shared" si="42"/>
        <v>1033.1072910491998</v>
      </c>
      <c r="O280" s="105">
        <f t="shared" si="47"/>
        <v>113.03317535545025</v>
      </c>
    </row>
    <row r="281" spans="1:15" ht="12" customHeight="1" x14ac:dyDescent="0.25">
      <c r="A281" s="178" t="s">
        <v>13</v>
      </c>
      <c r="B281" s="238" t="s">
        <v>174</v>
      </c>
      <c r="C281" s="87" t="s">
        <v>51</v>
      </c>
      <c r="D281" s="106">
        <f t="shared" si="37"/>
        <v>730.97213989330169</v>
      </c>
      <c r="E281" s="107">
        <v>100</v>
      </c>
      <c r="F281" s="106">
        <f t="shared" si="38"/>
        <v>752.63057366791804</v>
      </c>
      <c r="G281" s="107">
        <f t="shared" si="43"/>
        <v>102.96296296296296</v>
      </c>
      <c r="H281" s="106">
        <f t="shared" si="39"/>
        <v>872.83488111703878</v>
      </c>
      <c r="I281" s="107">
        <f t="shared" si="44"/>
        <v>119.4074074074074</v>
      </c>
      <c r="J281" s="106">
        <f t="shared" si="40"/>
        <v>983.29289336758222</v>
      </c>
      <c r="K281" s="107">
        <f t="shared" si="45"/>
        <v>134.51851851851853</v>
      </c>
      <c r="L281" s="106">
        <f t="shared" si="41"/>
        <v>1140.3165382335508</v>
      </c>
      <c r="M281" s="107">
        <f t="shared" si="46"/>
        <v>156.00000000000003</v>
      </c>
      <c r="N281" s="106">
        <f t="shared" si="42"/>
        <v>1282.1792794572877</v>
      </c>
      <c r="O281" s="107">
        <f t="shared" si="47"/>
        <v>175.40740740740742</v>
      </c>
    </row>
    <row r="282" spans="1:15" ht="12" customHeight="1" x14ac:dyDescent="0.25">
      <c r="A282" s="177"/>
      <c r="B282" s="177"/>
      <c r="C282" s="6" t="s">
        <v>52</v>
      </c>
      <c r="D282" s="104">
        <f t="shared" si="37"/>
        <v>730.97213989330169</v>
      </c>
      <c r="E282" s="105">
        <v>100</v>
      </c>
      <c r="F282" s="104">
        <f t="shared" si="38"/>
        <v>762.37686886649544</v>
      </c>
      <c r="G282" s="105">
        <f t="shared" si="43"/>
        <v>104.2962962962963</v>
      </c>
      <c r="H282" s="104">
        <f t="shared" si="39"/>
        <v>944.30771257327274</v>
      </c>
      <c r="I282" s="105">
        <f t="shared" si="44"/>
        <v>129.18518518518519</v>
      </c>
      <c r="J282" s="104">
        <f t="shared" si="40"/>
        <v>1120.823947836396</v>
      </c>
      <c r="K282" s="105">
        <f t="shared" si="45"/>
        <v>153.33333333333334</v>
      </c>
      <c r="L282" s="104">
        <f t="shared" si="41"/>
        <v>1324.4132253177897</v>
      </c>
      <c r="M282" s="105">
        <f t="shared" si="46"/>
        <v>181.18518518518522</v>
      </c>
      <c r="N282" s="104">
        <f t="shared" si="42"/>
        <v>1521.5049726667983</v>
      </c>
      <c r="O282" s="105">
        <f t="shared" si="47"/>
        <v>208.14814814814815</v>
      </c>
    </row>
    <row r="283" spans="1:15" ht="12" customHeight="1" x14ac:dyDescent="0.25">
      <c r="A283" s="177"/>
      <c r="B283" s="177"/>
      <c r="C283" s="6" t="s">
        <v>53</v>
      </c>
      <c r="D283" s="104">
        <f t="shared" si="37"/>
        <v>730.97213989330169</v>
      </c>
      <c r="E283" s="105">
        <v>100</v>
      </c>
      <c r="F283" s="104">
        <f t="shared" si="38"/>
        <v>750.46473029045637</v>
      </c>
      <c r="G283" s="105">
        <f t="shared" si="43"/>
        <v>102.66666666666666</v>
      </c>
      <c r="H283" s="104">
        <f t="shared" si="39"/>
        <v>858.75689916353815</v>
      </c>
      <c r="I283" s="105">
        <f t="shared" si="44"/>
        <v>117.48148148148148</v>
      </c>
      <c r="J283" s="104">
        <f t="shared" si="40"/>
        <v>957.30277283804264</v>
      </c>
      <c r="K283" s="105">
        <f t="shared" si="45"/>
        <v>130.96296296296299</v>
      </c>
      <c r="L283" s="104">
        <f t="shared" si="41"/>
        <v>1112.1605743265495</v>
      </c>
      <c r="M283" s="105">
        <f t="shared" si="46"/>
        <v>152.14814814814815</v>
      </c>
      <c r="N283" s="104">
        <f t="shared" si="42"/>
        <v>1255.1062372390174</v>
      </c>
      <c r="O283" s="105">
        <f t="shared" si="47"/>
        <v>171.70370370370372</v>
      </c>
    </row>
    <row r="284" spans="1:15" ht="12" customHeight="1" x14ac:dyDescent="0.25">
      <c r="A284" s="177"/>
      <c r="B284" s="238" t="s">
        <v>177</v>
      </c>
      <c r="C284" s="87" t="s">
        <v>51</v>
      </c>
      <c r="D284" s="106">
        <f t="shared" si="37"/>
        <v>730.97213989330169</v>
      </c>
      <c r="E284" s="107">
        <v>100</v>
      </c>
      <c r="F284" s="106">
        <f t="shared" si="38"/>
        <v>746.13304353553315</v>
      </c>
      <c r="G284" s="107">
        <f t="shared" si="43"/>
        <v>102.07407407407408</v>
      </c>
      <c r="H284" s="106">
        <f t="shared" si="39"/>
        <v>832.76677863399846</v>
      </c>
      <c r="I284" s="107">
        <f t="shared" si="44"/>
        <v>113.92592592592592</v>
      </c>
      <c r="J284" s="106">
        <f t="shared" si="40"/>
        <v>908.57129684515576</v>
      </c>
      <c r="K284" s="107">
        <f t="shared" si="45"/>
        <v>124.2962962962963</v>
      </c>
      <c r="L284" s="106">
        <f t="shared" si="41"/>
        <v>1012.5317789633142</v>
      </c>
      <c r="M284" s="107">
        <f t="shared" si="46"/>
        <v>138.51851851851853</v>
      </c>
      <c r="N284" s="106">
        <f t="shared" si="42"/>
        <v>1153.3115984983206</v>
      </c>
      <c r="O284" s="107">
        <f t="shared" si="47"/>
        <v>157.7777777777778</v>
      </c>
    </row>
    <row r="285" spans="1:15" ht="12" customHeight="1" x14ac:dyDescent="0.25">
      <c r="A285" s="177"/>
      <c r="B285" s="177"/>
      <c r="C285" s="6" t="s">
        <v>52</v>
      </c>
      <c r="D285" s="104">
        <f t="shared" si="37"/>
        <v>730.97213989330169</v>
      </c>
      <c r="E285" s="105">
        <v>100</v>
      </c>
      <c r="F285" s="104">
        <f t="shared" si="38"/>
        <v>756.96226042284127</v>
      </c>
      <c r="G285" s="105">
        <f t="shared" si="43"/>
        <v>103.55555555555556</v>
      </c>
      <c r="H285" s="104">
        <f t="shared" si="39"/>
        <v>900.99084502404003</v>
      </c>
      <c r="I285" s="105">
        <f t="shared" si="44"/>
        <v>123.25925925925927</v>
      </c>
      <c r="J285" s="104">
        <f t="shared" si="40"/>
        <v>1035.2731344266613</v>
      </c>
      <c r="K285" s="105">
        <f t="shared" si="45"/>
        <v>141.62962962962962</v>
      </c>
      <c r="L285" s="104">
        <f t="shared" si="41"/>
        <v>1176.0529539616678</v>
      </c>
      <c r="M285" s="105">
        <f t="shared" si="46"/>
        <v>160.88888888888891</v>
      </c>
      <c r="N285" s="104">
        <f t="shared" si="42"/>
        <v>1369.8959362444839</v>
      </c>
      <c r="O285" s="105">
        <f t="shared" si="47"/>
        <v>187.40740740740739</v>
      </c>
    </row>
    <row r="286" spans="1:15" ht="12" customHeight="1" x14ac:dyDescent="0.25">
      <c r="A286" s="177"/>
      <c r="B286" s="179"/>
      <c r="C286" s="89" t="s">
        <v>53</v>
      </c>
      <c r="D286" s="108">
        <f t="shared" si="37"/>
        <v>730.97213989330169</v>
      </c>
      <c r="E286" s="109">
        <v>100</v>
      </c>
      <c r="F286" s="108">
        <f t="shared" si="38"/>
        <v>745.05012184680231</v>
      </c>
      <c r="G286" s="109">
        <f t="shared" si="43"/>
        <v>101.92592592592592</v>
      </c>
      <c r="H286" s="108">
        <f t="shared" si="39"/>
        <v>818.68879668049794</v>
      </c>
      <c r="I286" s="109">
        <f t="shared" si="44"/>
        <v>112.00000000000001</v>
      </c>
      <c r="J286" s="108">
        <f t="shared" si="40"/>
        <v>883.6640980043469</v>
      </c>
      <c r="K286" s="109">
        <f t="shared" si="45"/>
        <v>120.88888888888889</v>
      </c>
      <c r="L286" s="108">
        <f t="shared" si="41"/>
        <v>987.62458012250556</v>
      </c>
      <c r="M286" s="109">
        <f t="shared" si="46"/>
        <v>135.11111111111114</v>
      </c>
      <c r="N286" s="108">
        <f t="shared" si="42"/>
        <v>1129.4873213462427</v>
      </c>
      <c r="O286" s="109">
        <f t="shared" si="47"/>
        <v>154.51851851851853</v>
      </c>
    </row>
    <row r="287" spans="1:15" ht="12" customHeight="1" x14ac:dyDescent="0.25">
      <c r="A287" s="177"/>
      <c r="B287" s="239" t="s">
        <v>175</v>
      </c>
      <c r="C287" s="6" t="s">
        <v>51</v>
      </c>
      <c r="D287" s="104">
        <f t="shared" si="37"/>
        <v>1029.8585259830072</v>
      </c>
      <c r="E287" s="105">
        <v>100</v>
      </c>
      <c r="F287" s="104">
        <f t="shared" si="38"/>
        <v>1062.3461766449318</v>
      </c>
      <c r="G287" s="105">
        <f t="shared" si="43"/>
        <v>103.15457413249212</v>
      </c>
      <c r="H287" s="104">
        <f t="shared" si="39"/>
        <v>1238.862411908055</v>
      </c>
      <c r="I287" s="105">
        <f t="shared" si="44"/>
        <v>120.2944269190326</v>
      </c>
      <c r="J287" s="104">
        <f t="shared" si="40"/>
        <v>1402.3835869064085</v>
      </c>
      <c r="K287" s="105">
        <f t="shared" si="45"/>
        <v>136.17245005257627</v>
      </c>
      <c r="L287" s="104">
        <f t="shared" si="41"/>
        <v>1636.2946716722649</v>
      </c>
      <c r="M287" s="105">
        <f t="shared" si="46"/>
        <v>158.88538380651946</v>
      </c>
      <c r="N287" s="104">
        <f t="shared" si="42"/>
        <v>1844.215635908582</v>
      </c>
      <c r="O287" s="105">
        <f t="shared" si="47"/>
        <v>179.074658254469</v>
      </c>
    </row>
    <row r="288" spans="1:15" ht="12" customHeight="1" x14ac:dyDescent="0.25">
      <c r="A288" s="177"/>
      <c r="B288" s="177"/>
      <c r="C288" s="6" t="s">
        <v>52</v>
      </c>
      <c r="D288" s="104">
        <f t="shared" si="37"/>
        <v>1029.8585259830072</v>
      </c>
      <c r="E288" s="105">
        <v>100</v>
      </c>
      <c r="F288" s="104">
        <f t="shared" si="38"/>
        <v>1076.4241585984325</v>
      </c>
      <c r="G288" s="105">
        <f t="shared" si="43"/>
        <v>104.52155625657204</v>
      </c>
      <c r="H288" s="104">
        <f t="shared" si="39"/>
        <v>1339.5741289600212</v>
      </c>
      <c r="I288" s="105">
        <f t="shared" si="44"/>
        <v>130.07360672975818</v>
      </c>
      <c r="J288" s="104">
        <f t="shared" si="40"/>
        <v>1596.2265691892248</v>
      </c>
      <c r="K288" s="105">
        <f t="shared" si="45"/>
        <v>154.99474237644586</v>
      </c>
      <c r="L288" s="104">
        <f t="shared" si="41"/>
        <v>1894.0300335901995</v>
      </c>
      <c r="M288" s="105">
        <f t="shared" si="46"/>
        <v>183.91167192429023</v>
      </c>
      <c r="N288" s="104">
        <f t="shared" si="42"/>
        <v>2184.2530461700585</v>
      </c>
      <c r="O288" s="105">
        <f t="shared" si="47"/>
        <v>212.09253417455312</v>
      </c>
    </row>
    <row r="289" spans="1:15" ht="12" customHeight="1" x14ac:dyDescent="0.25">
      <c r="A289" s="177"/>
      <c r="B289" s="177"/>
      <c r="C289" s="6" t="s">
        <v>53</v>
      </c>
      <c r="D289" s="104">
        <f t="shared" si="37"/>
        <v>1029.8585259830072</v>
      </c>
      <c r="E289" s="105">
        <v>100</v>
      </c>
      <c r="F289" s="104">
        <f t="shared" si="38"/>
        <v>1059.0974115787394</v>
      </c>
      <c r="G289" s="105">
        <f t="shared" si="43"/>
        <v>102.83911671924291</v>
      </c>
      <c r="H289" s="104">
        <f t="shared" si="39"/>
        <v>1220.4527431996312</v>
      </c>
      <c r="I289" s="105">
        <f t="shared" si="44"/>
        <v>118.50683491062041</v>
      </c>
      <c r="J289" s="104">
        <f t="shared" si="40"/>
        <v>1367.7300928670224</v>
      </c>
      <c r="K289" s="105">
        <f t="shared" si="45"/>
        <v>132.807570977918</v>
      </c>
      <c r="L289" s="104">
        <f t="shared" si="41"/>
        <v>1598.3924125666863</v>
      </c>
      <c r="M289" s="105">
        <f t="shared" si="46"/>
        <v>155.205047318612</v>
      </c>
      <c r="N289" s="104">
        <f t="shared" si="42"/>
        <v>1809.5621418691958</v>
      </c>
      <c r="O289" s="105">
        <f t="shared" si="47"/>
        <v>175.70977917981074</v>
      </c>
    </row>
    <row r="290" spans="1:15" ht="12" customHeight="1" x14ac:dyDescent="0.25">
      <c r="A290" s="177"/>
      <c r="B290" s="238" t="s">
        <v>189</v>
      </c>
      <c r="C290" s="87" t="s">
        <v>51</v>
      </c>
      <c r="D290" s="106">
        <f t="shared" si="37"/>
        <v>298.88638608970564</v>
      </c>
      <c r="E290" s="107">
        <v>100</v>
      </c>
      <c r="F290" s="106">
        <f t="shared" si="38"/>
        <v>298.88638608970564</v>
      </c>
      <c r="G290" s="107">
        <f t="shared" si="43"/>
        <v>100</v>
      </c>
      <c r="H290" s="106">
        <f t="shared" si="39"/>
        <v>296.72054271224397</v>
      </c>
      <c r="I290" s="107">
        <f t="shared" si="44"/>
        <v>99.275362318840564</v>
      </c>
      <c r="J290" s="106">
        <f t="shared" si="40"/>
        <v>295.63762102351313</v>
      </c>
      <c r="K290" s="107">
        <f t="shared" si="45"/>
        <v>98.91304347826086</v>
      </c>
      <c r="L290" s="106">
        <f t="shared" si="41"/>
        <v>293.47177764605152</v>
      </c>
      <c r="M290" s="107">
        <f t="shared" si="46"/>
        <v>98.188405797101439</v>
      </c>
      <c r="N290" s="106">
        <f t="shared" si="42"/>
        <v>280.47671738128173</v>
      </c>
      <c r="O290" s="107">
        <f t="shared" si="47"/>
        <v>93.840579710144922</v>
      </c>
    </row>
    <row r="291" spans="1:15" ht="12" customHeight="1" x14ac:dyDescent="0.25">
      <c r="A291" s="177"/>
      <c r="B291" s="177"/>
      <c r="C291" s="6" t="s">
        <v>52</v>
      </c>
      <c r="D291" s="104">
        <f t="shared" si="37"/>
        <v>298.88638608970564</v>
      </c>
      <c r="E291" s="105">
        <v>100</v>
      </c>
      <c r="F291" s="104">
        <f t="shared" si="38"/>
        <v>303.21807284462886</v>
      </c>
      <c r="G291" s="105">
        <f t="shared" si="43"/>
        <v>101.44927536231883</v>
      </c>
      <c r="H291" s="104">
        <f t="shared" si="39"/>
        <v>320.54481986432194</v>
      </c>
      <c r="I291" s="105">
        <f t="shared" si="44"/>
        <v>107.24637681159419</v>
      </c>
      <c r="J291" s="104">
        <f t="shared" si="40"/>
        <v>335.7057235065534</v>
      </c>
      <c r="K291" s="105">
        <f t="shared" si="45"/>
        <v>112.31884057971013</v>
      </c>
      <c r="L291" s="104">
        <f t="shared" si="41"/>
        <v>338.95448857274584</v>
      </c>
      <c r="M291" s="105">
        <f t="shared" si="46"/>
        <v>113.40579710144927</v>
      </c>
      <c r="N291" s="104">
        <f t="shared" si="42"/>
        <v>330.29111506289928</v>
      </c>
      <c r="O291" s="105">
        <f t="shared" si="47"/>
        <v>110.50724637681158</v>
      </c>
    </row>
    <row r="292" spans="1:15" ht="12" customHeight="1" x14ac:dyDescent="0.25">
      <c r="A292" s="177"/>
      <c r="B292" s="179"/>
      <c r="C292" s="89" t="s">
        <v>53</v>
      </c>
      <c r="D292" s="108">
        <f t="shared" si="37"/>
        <v>298.88638608970564</v>
      </c>
      <c r="E292" s="109">
        <v>100</v>
      </c>
      <c r="F292" s="108">
        <f t="shared" si="38"/>
        <v>298.88638608970564</v>
      </c>
      <c r="G292" s="109">
        <f t="shared" si="43"/>
        <v>100</v>
      </c>
      <c r="H292" s="108">
        <f t="shared" si="39"/>
        <v>293.47177764605152</v>
      </c>
      <c r="I292" s="109">
        <f t="shared" si="44"/>
        <v>98.188405797101439</v>
      </c>
      <c r="J292" s="108">
        <f t="shared" si="40"/>
        <v>290.22301257985907</v>
      </c>
      <c r="K292" s="109">
        <f t="shared" si="45"/>
        <v>97.101449275362313</v>
      </c>
      <c r="L292" s="108">
        <f t="shared" si="41"/>
        <v>289.14009089112824</v>
      </c>
      <c r="M292" s="109">
        <f t="shared" si="46"/>
        <v>96.739130434782595</v>
      </c>
      <c r="N292" s="108">
        <f t="shared" si="42"/>
        <v>276.14503062635845</v>
      </c>
      <c r="O292" s="109">
        <f t="shared" si="47"/>
        <v>92.391304347826079</v>
      </c>
    </row>
    <row r="293" spans="1:15" ht="12" customHeight="1" x14ac:dyDescent="0.25">
      <c r="A293" s="177"/>
      <c r="B293" s="239" t="s">
        <v>176</v>
      </c>
      <c r="C293" s="6" t="s">
        <v>51</v>
      </c>
      <c r="D293" s="104">
        <f t="shared" si="37"/>
        <v>1029.8585259830072</v>
      </c>
      <c r="E293" s="105">
        <v>100</v>
      </c>
      <c r="F293" s="104">
        <f t="shared" si="38"/>
        <v>1046.1023513139696</v>
      </c>
      <c r="G293" s="105">
        <f t="shared" si="43"/>
        <v>101.57728706624607</v>
      </c>
      <c r="H293" s="104">
        <f t="shared" si="39"/>
        <v>1129.4873213462427</v>
      </c>
      <c r="I293" s="105">
        <f t="shared" si="44"/>
        <v>109.67402733964251</v>
      </c>
      <c r="J293" s="104">
        <f t="shared" si="40"/>
        <v>1202.0430744912073</v>
      </c>
      <c r="K293" s="105">
        <f t="shared" si="45"/>
        <v>116.71924290220821</v>
      </c>
      <c r="L293" s="104">
        <f t="shared" si="41"/>
        <v>1302.7547915431733</v>
      </c>
      <c r="M293" s="105">
        <f t="shared" si="46"/>
        <v>126.49842271293377</v>
      </c>
      <c r="N293" s="104">
        <f t="shared" si="42"/>
        <v>1427.2907857472173</v>
      </c>
      <c r="O293" s="105">
        <f t="shared" si="47"/>
        <v>138.59095688748687</v>
      </c>
    </row>
    <row r="294" spans="1:15" ht="12" customHeight="1" x14ac:dyDescent="0.25">
      <c r="A294" s="177"/>
      <c r="B294" s="177"/>
      <c r="C294" s="6" t="s">
        <v>52</v>
      </c>
      <c r="D294" s="104">
        <f t="shared" si="37"/>
        <v>1029.8585259830072</v>
      </c>
      <c r="E294" s="105">
        <v>100</v>
      </c>
      <c r="F294" s="104">
        <f t="shared" si="38"/>
        <v>1059.0974115787394</v>
      </c>
      <c r="G294" s="105">
        <f t="shared" si="43"/>
        <v>102.83911671924291</v>
      </c>
      <c r="H294" s="104">
        <f t="shared" si="39"/>
        <v>1221.5356648883621</v>
      </c>
      <c r="I294" s="105">
        <f t="shared" si="44"/>
        <v>118.61198738170349</v>
      </c>
      <c r="J294" s="104">
        <f t="shared" si="40"/>
        <v>1368.8130145557532</v>
      </c>
      <c r="K294" s="105">
        <f t="shared" si="45"/>
        <v>132.91272344900108</v>
      </c>
      <c r="L294" s="104">
        <f t="shared" si="41"/>
        <v>1509.5928340907594</v>
      </c>
      <c r="M294" s="105">
        <f t="shared" si="46"/>
        <v>146.58254468980024</v>
      </c>
      <c r="N294" s="104">
        <f t="shared" si="42"/>
        <v>1692.6065994862674</v>
      </c>
      <c r="O294" s="105">
        <f t="shared" si="47"/>
        <v>164.35331230283913</v>
      </c>
    </row>
    <row r="295" spans="1:15" ht="12" customHeight="1" x14ac:dyDescent="0.25">
      <c r="A295" s="179"/>
      <c r="B295" s="179"/>
      <c r="C295" s="89" t="s">
        <v>53</v>
      </c>
      <c r="D295" s="108">
        <f t="shared" si="37"/>
        <v>1029.8585259830072</v>
      </c>
      <c r="E295" s="109">
        <v>100</v>
      </c>
      <c r="F295" s="108">
        <f t="shared" si="38"/>
        <v>1042.853586247777</v>
      </c>
      <c r="G295" s="109">
        <f t="shared" si="43"/>
        <v>101.26182965299684</v>
      </c>
      <c r="H295" s="108">
        <f t="shared" si="39"/>
        <v>1112.1605743265495</v>
      </c>
      <c r="I295" s="109">
        <f t="shared" si="44"/>
        <v>107.99158780231338</v>
      </c>
      <c r="J295" s="108">
        <f t="shared" si="40"/>
        <v>1171.7212672067444</v>
      </c>
      <c r="K295" s="109">
        <f t="shared" si="45"/>
        <v>113.77497371188224</v>
      </c>
      <c r="L295" s="108">
        <f t="shared" si="41"/>
        <v>1272.4329842587103</v>
      </c>
      <c r="M295" s="109">
        <f t="shared" si="46"/>
        <v>123.55415352260779</v>
      </c>
      <c r="N295" s="108">
        <f t="shared" si="42"/>
        <v>1400.2177435289468</v>
      </c>
      <c r="O295" s="109">
        <f t="shared" si="47"/>
        <v>135.96214511041009</v>
      </c>
    </row>
    <row r="296" spans="1:15" ht="12" customHeight="1" x14ac:dyDescent="0.25">
      <c r="A296" s="176" t="s">
        <v>14</v>
      </c>
      <c r="B296" s="239" t="s">
        <v>174</v>
      </c>
      <c r="C296" s="6" t="s">
        <v>51</v>
      </c>
      <c r="D296" s="104">
        <f t="shared" si="37"/>
        <v>1008.2000922083911</v>
      </c>
      <c r="E296" s="105">
        <v>100</v>
      </c>
      <c r="F296" s="104">
        <f t="shared" si="38"/>
        <v>1028.7756042942765</v>
      </c>
      <c r="G296" s="105">
        <f t="shared" si="43"/>
        <v>102.04081632653059</v>
      </c>
      <c r="H296" s="104">
        <f t="shared" si="39"/>
        <v>1139.2336165448201</v>
      </c>
      <c r="I296" s="105">
        <f t="shared" si="44"/>
        <v>112.9967776584318</v>
      </c>
      <c r="J296" s="104">
        <f t="shared" si="40"/>
        <v>1235.6136468418626</v>
      </c>
      <c r="K296" s="105">
        <f t="shared" si="45"/>
        <v>122.5563909774436</v>
      </c>
      <c r="L296" s="104">
        <f t="shared" si="41"/>
        <v>1365.5642494895608</v>
      </c>
      <c r="M296" s="105">
        <f t="shared" si="46"/>
        <v>135.44575725026851</v>
      </c>
      <c r="N296" s="104">
        <f t="shared" si="42"/>
        <v>1445.7004544556412</v>
      </c>
      <c r="O296" s="105">
        <f t="shared" si="47"/>
        <v>143.39419978517722</v>
      </c>
    </row>
    <row r="297" spans="1:15" ht="12" customHeight="1" x14ac:dyDescent="0.25">
      <c r="A297" s="177"/>
      <c r="B297" s="177"/>
      <c r="C297" s="6" t="s">
        <v>52</v>
      </c>
      <c r="D297" s="104">
        <f t="shared" si="37"/>
        <v>1008.2000922083911</v>
      </c>
      <c r="E297" s="105">
        <v>100</v>
      </c>
      <c r="F297" s="104">
        <f t="shared" si="38"/>
        <v>1041.7706645590463</v>
      </c>
      <c r="G297" s="105">
        <f t="shared" si="43"/>
        <v>103.32975295381308</v>
      </c>
      <c r="H297" s="104">
        <f t="shared" si="39"/>
        <v>1230.1990383982086</v>
      </c>
      <c r="I297" s="105">
        <f t="shared" si="44"/>
        <v>122.01933404940924</v>
      </c>
      <c r="J297" s="104">
        <f t="shared" si="40"/>
        <v>1404.5494302838702</v>
      </c>
      <c r="K297" s="105">
        <f t="shared" si="45"/>
        <v>139.31256713211599</v>
      </c>
      <c r="L297" s="104">
        <f t="shared" si="41"/>
        <v>1581.0656655469934</v>
      </c>
      <c r="M297" s="105">
        <f t="shared" si="46"/>
        <v>156.82062298603648</v>
      </c>
      <c r="N297" s="104">
        <f t="shared" si="42"/>
        <v>1714.2650332608837</v>
      </c>
      <c r="O297" s="105">
        <f t="shared" si="47"/>
        <v>170.03222341568204</v>
      </c>
    </row>
    <row r="298" spans="1:15" ht="12" customHeight="1" x14ac:dyDescent="0.25">
      <c r="A298" s="177"/>
      <c r="B298" s="177"/>
      <c r="C298" s="6" t="s">
        <v>53</v>
      </c>
      <c r="D298" s="104">
        <f t="shared" si="37"/>
        <v>1008.2000922083911</v>
      </c>
      <c r="E298" s="105">
        <v>100</v>
      </c>
      <c r="F298" s="104">
        <f t="shared" si="38"/>
        <v>1026.6097609168148</v>
      </c>
      <c r="G298" s="105">
        <f t="shared" si="43"/>
        <v>101.82599355531686</v>
      </c>
      <c r="H298" s="104">
        <f t="shared" si="39"/>
        <v>1124.0727129025886</v>
      </c>
      <c r="I298" s="105">
        <f t="shared" si="44"/>
        <v>111.49301825993557</v>
      </c>
      <c r="J298" s="104">
        <f t="shared" si="40"/>
        <v>1208.5406046235923</v>
      </c>
      <c r="K298" s="105">
        <f t="shared" si="45"/>
        <v>119.87110633727175</v>
      </c>
      <c r="L298" s="104">
        <f t="shared" si="41"/>
        <v>1335.2424422050979</v>
      </c>
      <c r="M298" s="105">
        <f t="shared" si="46"/>
        <v>132.43823845327606</v>
      </c>
      <c r="N298" s="104">
        <f t="shared" si="42"/>
        <v>1418.6274122373707</v>
      </c>
      <c r="O298" s="105">
        <f t="shared" si="47"/>
        <v>140.70891514500534</v>
      </c>
    </row>
    <row r="299" spans="1:15" ht="12" customHeight="1" x14ac:dyDescent="0.25">
      <c r="A299" s="177"/>
      <c r="B299" s="238" t="s">
        <v>177</v>
      </c>
      <c r="C299" s="87" t="s">
        <v>51</v>
      </c>
      <c r="D299" s="106">
        <f t="shared" si="37"/>
        <v>1008.2000922083911</v>
      </c>
      <c r="E299" s="107">
        <v>100</v>
      </c>
      <c r="F299" s="106">
        <f t="shared" si="38"/>
        <v>1020.1122307844299</v>
      </c>
      <c r="G299" s="107">
        <f t="shared" si="43"/>
        <v>101.1815252416756</v>
      </c>
      <c r="H299" s="106">
        <f t="shared" si="39"/>
        <v>1086.1704537970099</v>
      </c>
      <c r="I299" s="107">
        <f t="shared" si="44"/>
        <v>107.73361976369496</v>
      </c>
      <c r="J299" s="106">
        <f t="shared" si="40"/>
        <v>1142.4823816110124</v>
      </c>
      <c r="K299" s="107">
        <f t="shared" si="45"/>
        <v>113.31901181525241</v>
      </c>
      <c r="L299" s="106">
        <f t="shared" si="41"/>
        <v>1212.8722913785155</v>
      </c>
      <c r="M299" s="107">
        <f t="shared" si="46"/>
        <v>120.30075187969925</v>
      </c>
      <c r="N299" s="106">
        <f t="shared" si="42"/>
        <v>1301.6718698544425</v>
      </c>
      <c r="O299" s="107">
        <f t="shared" si="47"/>
        <v>129.10848549946294</v>
      </c>
    </row>
    <row r="300" spans="1:15" ht="12" customHeight="1" x14ac:dyDescent="0.25">
      <c r="A300" s="177"/>
      <c r="B300" s="177"/>
      <c r="C300" s="6" t="s">
        <v>52</v>
      </c>
      <c r="D300" s="104">
        <f t="shared" si="37"/>
        <v>1008.2000922083911</v>
      </c>
      <c r="E300" s="105">
        <v>100</v>
      </c>
      <c r="F300" s="104">
        <f t="shared" si="38"/>
        <v>1034.1902127379306</v>
      </c>
      <c r="G300" s="105">
        <f t="shared" si="43"/>
        <v>102.57787325456498</v>
      </c>
      <c r="H300" s="104">
        <f t="shared" si="39"/>
        <v>1172.8041888954754</v>
      </c>
      <c r="I300" s="105">
        <f t="shared" si="44"/>
        <v>116.32653061224489</v>
      </c>
      <c r="J300" s="104">
        <f t="shared" si="40"/>
        <v>1297.3401830995192</v>
      </c>
      <c r="K300" s="105">
        <f t="shared" si="45"/>
        <v>128.67883995703545</v>
      </c>
      <c r="L300" s="104">
        <f t="shared" si="41"/>
        <v>1403.4665085951392</v>
      </c>
      <c r="M300" s="105">
        <f t="shared" si="46"/>
        <v>139.20515574650912</v>
      </c>
      <c r="N300" s="104">
        <f t="shared" si="42"/>
        <v>1542.0804847526838</v>
      </c>
      <c r="O300" s="105">
        <f t="shared" si="47"/>
        <v>152.95381310418901</v>
      </c>
    </row>
    <row r="301" spans="1:15" ht="12" customHeight="1" x14ac:dyDescent="0.25">
      <c r="A301" s="177"/>
      <c r="B301" s="179"/>
      <c r="C301" s="89" t="s">
        <v>53</v>
      </c>
      <c r="D301" s="108">
        <f t="shared" si="37"/>
        <v>1008.2000922083911</v>
      </c>
      <c r="E301" s="109">
        <v>100</v>
      </c>
      <c r="F301" s="108">
        <f t="shared" si="38"/>
        <v>1017.9463874069683</v>
      </c>
      <c r="G301" s="109">
        <f t="shared" si="43"/>
        <v>100.96670247046184</v>
      </c>
      <c r="H301" s="108">
        <f t="shared" si="39"/>
        <v>1072.0924718435092</v>
      </c>
      <c r="I301" s="109">
        <f t="shared" si="44"/>
        <v>106.33727175080558</v>
      </c>
      <c r="J301" s="108">
        <f t="shared" si="40"/>
        <v>1116.4922610814729</v>
      </c>
      <c r="K301" s="109">
        <f t="shared" si="45"/>
        <v>110.74113856068743</v>
      </c>
      <c r="L301" s="108">
        <f t="shared" si="41"/>
        <v>1185.7992491602452</v>
      </c>
      <c r="M301" s="109">
        <f t="shared" si="46"/>
        <v>117.61546723952738</v>
      </c>
      <c r="N301" s="108">
        <f t="shared" si="42"/>
        <v>1276.7646710136337</v>
      </c>
      <c r="O301" s="109">
        <f t="shared" si="47"/>
        <v>126.63802363050482</v>
      </c>
    </row>
    <row r="302" spans="1:15" ht="12" customHeight="1" x14ac:dyDescent="0.25">
      <c r="A302" s="177"/>
      <c r="B302" s="239" t="s">
        <v>175</v>
      </c>
      <c r="C302" s="6" t="s">
        <v>51</v>
      </c>
      <c r="D302" s="104">
        <f t="shared" ref="D302:D333" si="48">D101/(100-$S$205)*100</f>
        <v>1431.6224725021405</v>
      </c>
      <c r="E302" s="105">
        <v>100</v>
      </c>
      <c r="F302" s="104">
        <f t="shared" ref="F302:F333" si="49">F101/(100-$S$205)*100</f>
        <v>1463.0272014753343</v>
      </c>
      <c r="G302" s="105">
        <f t="shared" si="43"/>
        <v>102.19364599092286</v>
      </c>
      <c r="H302" s="104">
        <f t="shared" ref="H302:H333" si="50">H101/(100-$S$205)*100</f>
        <v>1630.8800632286111</v>
      </c>
      <c r="I302" s="105">
        <f t="shared" si="44"/>
        <v>113.91830559757945</v>
      </c>
      <c r="J302" s="104">
        <f t="shared" ref="J302:J333" si="51">J101/(100-$S$205)*100</f>
        <v>1778.1574128960021</v>
      </c>
      <c r="K302" s="105">
        <f t="shared" si="45"/>
        <v>124.20574886535553</v>
      </c>
      <c r="L302" s="104">
        <f t="shared" ref="L302:L333" si="52">L101/(100-$S$205)*100</f>
        <v>1975.2491602450111</v>
      </c>
      <c r="M302" s="105">
        <f t="shared" si="46"/>
        <v>137.97276853252652</v>
      </c>
      <c r="N302" s="104">
        <f t="shared" ref="N302:N333" si="53">N101/(100-$S$205)*100</f>
        <v>2092.2047026279392</v>
      </c>
      <c r="O302" s="105">
        <f t="shared" si="47"/>
        <v>146.14220877458396</v>
      </c>
    </row>
    <row r="303" spans="1:15" ht="12" customHeight="1" x14ac:dyDescent="0.25">
      <c r="A303" s="177"/>
      <c r="B303" s="177"/>
      <c r="C303" s="6" t="s">
        <v>52</v>
      </c>
      <c r="D303" s="104">
        <f t="shared" si="48"/>
        <v>1431.6224725021405</v>
      </c>
      <c r="E303" s="105">
        <v>100</v>
      </c>
      <c r="F303" s="104">
        <f t="shared" si="49"/>
        <v>1481.4368701837582</v>
      </c>
      <c r="G303" s="105">
        <f t="shared" si="43"/>
        <v>103.47957639939487</v>
      </c>
      <c r="H303" s="104">
        <f t="shared" si="50"/>
        <v>1759.7477441875781</v>
      </c>
      <c r="I303" s="105">
        <f t="shared" si="44"/>
        <v>122.91981845688352</v>
      </c>
      <c r="J303" s="104">
        <f t="shared" si="51"/>
        <v>2019.6489494829746</v>
      </c>
      <c r="K303" s="105">
        <f t="shared" si="45"/>
        <v>141.07413010590017</v>
      </c>
      <c r="L303" s="104">
        <f t="shared" si="52"/>
        <v>2280.6330764671015</v>
      </c>
      <c r="M303" s="105">
        <f t="shared" si="46"/>
        <v>159.30408472012104</v>
      </c>
      <c r="N303" s="104">
        <f t="shared" si="53"/>
        <v>2473.3931370611872</v>
      </c>
      <c r="O303" s="105">
        <f t="shared" si="47"/>
        <v>172.76853252647507</v>
      </c>
    </row>
    <row r="304" spans="1:15" ht="12" customHeight="1" x14ac:dyDescent="0.25">
      <c r="A304" s="177"/>
      <c r="B304" s="177"/>
      <c r="C304" s="6" t="s">
        <v>53</v>
      </c>
      <c r="D304" s="104">
        <f t="shared" si="48"/>
        <v>1431.6224725021405</v>
      </c>
      <c r="E304" s="105">
        <v>100</v>
      </c>
      <c r="F304" s="104">
        <f t="shared" si="49"/>
        <v>1459.7784364091417</v>
      </c>
      <c r="G304" s="105">
        <f t="shared" si="43"/>
        <v>101.96671709531013</v>
      </c>
      <c r="H304" s="104">
        <f t="shared" si="50"/>
        <v>1610.3045511427254</v>
      </c>
      <c r="I304" s="105">
        <f t="shared" si="44"/>
        <v>112.48108925869896</v>
      </c>
      <c r="J304" s="104">
        <f t="shared" si="51"/>
        <v>1742.4209971678852</v>
      </c>
      <c r="K304" s="105">
        <f t="shared" si="45"/>
        <v>121.70953101361575</v>
      </c>
      <c r="L304" s="104">
        <f t="shared" si="52"/>
        <v>1936.2639794507015</v>
      </c>
      <c r="M304" s="105">
        <f t="shared" si="46"/>
        <v>135.24962178517399</v>
      </c>
      <c r="N304" s="104">
        <f t="shared" si="53"/>
        <v>2056.468286899822</v>
      </c>
      <c r="O304" s="105">
        <f t="shared" si="47"/>
        <v>143.64599092284419</v>
      </c>
    </row>
    <row r="305" spans="1:15" ht="12" customHeight="1" x14ac:dyDescent="0.25">
      <c r="A305" s="177"/>
      <c r="B305" s="238" t="s">
        <v>189</v>
      </c>
      <c r="C305" s="87" t="s">
        <v>51</v>
      </c>
      <c r="D305" s="106">
        <f t="shared" si="48"/>
        <v>423.4223802937496</v>
      </c>
      <c r="E305" s="107">
        <v>100</v>
      </c>
      <c r="F305" s="106">
        <f t="shared" si="49"/>
        <v>419.09069353882626</v>
      </c>
      <c r="G305" s="107">
        <f t="shared" si="43"/>
        <v>98.976982097186678</v>
      </c>
      <c r="H305" s="106">
        <f t="shared" si="50"/>
        <v>398.51518145294079</v>
      </c>
      <c r="I305" s="107">
        <f t="shared" si="44"/>
        <v>94.117647058823522</v>
      </c>
      <c r="J305" s="106">
        <f t="shared" si="51"/>
        <v>383.35427781070933</v>
      </c>
      <c r="K305" s="107">
        <f t="shared" si="45"/>
        <v>90.537084398976972</v>
      </c>
      <c r="L305" s="106">
        <f t="shared" si="52"/>
        <v>361.69584403609298</v>
      </c>
      <c r="M305" s="107">
        <f t="shared" si="46"/>
        <v>85.421994884910475</v>
      </c>
      <c r="N305" s="106">
        <f t="shared" si="53"/>
        <v>322.71066324178361</v>
      </c>
      <c r="O305" s="107">
        <f t="shared" si="47"/>
        <v>76.214833759590789</v>
      </c>
    </row>
    <row r="306" spans="1:15" ht="12" customHeight="1" x14ac:dyDescent="0.25">
      <c r="A306" s="177"/>
      <c r="B306" s="177"/>
      <c r="C306" s="6" t="s">
        <v>52</v>
      </c>
      <c r="D306" s="104">
        <f t="shared" si="48"/>
        <v>423.4223802937496</v>
      </c>
      <c r="E306" s="105">
        <v>100</v>
      </c>
      <c r="F306" s="104">
        <f t="shared" si="49"/>
        <v>424.50530198248043</v>
      </c>
      <c r="G306" s="105">
        <f t="shared" si="43"/>
        <v>100.25575447570331</v>
      </c>
      <c r="H306" s="104">
        <f t="shared" si="50"/>
        <v>429.91991042613449</v>
      </c>
      <c r="I306" s="105">
        <f t="shared" si="44"/>
        <v>101.53452685421995</v>
      </c>
      <c r="J306" s="104">
        <f t="shared" si="51"/>
        <v>434.25159718105772</v>
      </c>
      <c r="K306" s="105">
        <f t="shared" si="45"/>
        <v>102.55754475703323</v>
      </c>
      <c r="L306" s="104">
        <f t="shared" si="52"/>
        <v>415.84192847263387</v>
      </c>
      <c r="M306" s="105">
        <f t="shared" si="46"/>
        <v>98.209718670076725</v>
      </c>
      <c r="N306" s="104">
        <f t="shared" si="53"/>
        <v>379.02259105578605</v>
      </c>
      <c r="O306" s="105">
        <f t="shared" si="47"/>
        <v>89.514066496163679</v>
      </c>
    </row>
    <row r="307" spans="1:15" ht="12" customHeight="1" x14ac:dyDescent="0.25">
      <c r="A307" s="177"/>
      <c r="B307" s="179"/>
      <c r="C307" s="89" t="s">
        <v>53</v>
      </c>
      <c r="D307" s="108">
        <f t="shared" si="48"/>
        <v>423.4223802937496</v>
      </c>
      <c r="E307" s="109">
        <v>100</v>
      </c>
      <c r="F307" s="108">
        <f t="shared" si="49"/>
        <v>419.09069353882626</v>
      </c>
      <c r="G307" s="109">
        <f t="shared" si="43"/>
        <v>98.976982097186678</v>
      </c>
      <c r="H307" s="108">
        <f t="shared" si="50"/>
        <v>395.26641638674835</v>
      </c>
      <c r="I307" s="109">
        <f t="shared" si="44"/>
        <v>93.350383631713555</v>
      </c>
      <c r="J307" s="108">
        <f t="shared" si="51"/>
        <v>376.85674767832444</v>
      </c>
      <c r="K307" s="109">
        <f t="shared" si="45"/>
        <v>89.002557544757039</v>
      </c>
      <c r="L307" s="108">
        <f t="shared" si="52"/>
        <v>356.28123559243892</v>
      </c>
      <c r="M307" s="109">
        <f t="shared" si="46"/>
        <v>84.143222506393869</v>
      </c>
      <c r="N307" s="108">
        <f t="shared" si="53"/>
        <v>318.37897648686032</v>
      </c>
      <c r="O307" s="109">
        <f t="shared" si="47"/>
        <v>75.191815856777495</v>
      </c>
    </row>
    <row r="308" spans="1:15" ht="12" customHeight="1" x14ac:dyDescent="0.25">
      <c r="A308" s="177"/>
      <c r="B308" s="239" t="s">
        <v>176</v>
      </c>
      <c r="C308" s="6" t="s">
        <v>51</v>
      </c>
      <c r="D308" s="104">
        <f t="shared" si="48"/>
        <v>1431.6224725021405</v>
      </c>
      <c r="E308" s="105">
        <v>100</v>
      </c>
      <c r="F308" s="104">
        <f t="shared" si="49"/>
        <v>1440.2858460119871</v>
      </c>
      <c r="G308" s="105">
        <f t="shared" si="43"/>
        <v>100.60514372163389</v>
      </c>
      <c r="H308" s="104">
        <f t="shared" si="50"/>
        <v>1485.7685569386815</v>
      </c>
      <c r="I308" s="105">
        <f t="shared" si="44"/>
        <v>103.78214826021181</v>
      </c>
      <c r="J308" s="104">
        <f t="shared" si="51"/>
        <v>1522.5878943555292</v>
      </c>
      <c r="K308" s="105">
        <f t="shared" si="45"/>
        <v>106.35400907715584</v>
      </c>
      <c r="L308" s="104">
        <f t="shared" si="52"/>
        <v>1571.319370348416</v>
      </c>
      <c r="M308" s="105">
        <f t="shared" si="46"/>
        <v>109.75794251134646</v>
      </c>
      <c r="N308" s="104">
        <f t="shared" si="53"/>
        <v>1618.967924652572</v>
      </c>
      <c r="O308" s="105">
        <f t="shared" si="47"/>
        <v>113.08623298033285</v>
      </c>
    </row>
    <row r="309" spans="1:15" ht="12" customHeight="1" x14ac:dyDescent="0.25">
      <c r="A309" s="177"/>
      <c r="B309" s="177"/>
      <c r="C309" s="6" t="s">
        <v>52</v>
      </c>
      <c r="D309" s="104">
        <f t="shared" si="48"/>
        <v>1431.6224725021405</v>
      </c>
      <c r="E309" s="105">
        <v>100</v>
      </c>
      <c r="F309" s="104">
        <f t="shared" si="49"/>
        <v>1458.695514720411</v>
      </c>
      <c r="G309" s="105">
        <f t="shared" si="43"/>
        <v>101.89107413010589</v>
      </c>
      <c r="H309" s="104">
        <f t="shared" si="50"/>
        <v>1603.8070210103406</v>
      </c>
      <c r="I309" s="105">
        <f t="shared" si="44"/>
        <v>112.02723146747353</v>
      </c>
      <c r="J309" s="104">
        <f t="shared" si="51"/>
        <v>1729.4259369031151</v>
      </c>
      <c r="K309" s="105">
        <f t="shared" si="45"/>
        <v>120.80181543116491</v>
      </c>
      <c r="L309" s="104">
        <f t="shared" si="52"/>
        <v>1814.9767503128498</v>
      </c>
      <c r="M309" s="105">
        <f t="shared" si="46"/>
        <v>126.77760968229954</v>
      </c>
      <c r="N309" s="104">
        <f t="shared" si="53"/>
        <v>1914.6055456760853</v>
      </c>
      <c r="O309" s="105">
        <f t="shared" si="47"/>
        <v>133.73676248108927</v>
      </c>
    </row>
    <row r="310" spans="1:15" ht="12" customHeight="1" x14ac:dyDescent="0.25">
      <c r="A310" s="177"/>
      <c r="B310" s="177"/>
      <c r="C310" s="6" t="s">
        <v>53</v>
      </c>
      <c r="D310" s="104">
        <f t="shared" si="48"/>
        <v>1431.6224725021405</v>
      </c>
      <c r="E310" s="105">
        <v>100</v>
      </c>
      <c r="F310" s="104">
        <f t="shared" si="49"/>
        <v>1437.0370809457947</v>
      </c>
      <c r="G310" s="105">
        <f t="shared" si="43"/>
        <v>100.37821482602118</v>
      </c>
      <c r="H310" s="104">
        <f t="shared" si="50"/>
        <v>1467.3588882302574</v>
      </c>
      <c r="I310" s="105">
        <f t="shared" si="44"/>
        <v>102.49621785173979</v>
      </c>
      <c r="J310" s="104">
        <f t="shared" si="51"/>
        <v>1491.1831653823356</v>
      </c>
      <c r="K310" s="105">
        <f t="shared" si="45"/>
        <v>104.160363086233</v>
      </c>
      <c r="L310" s="104">
        <f t="shared" si="52"/>
        <v>1538.8317196864914</v>
      </c>
      <c r="M310" s="105">
        <f t="shared" si="46"/>
        <v>107.48865355521937</v>
      </c>
      <c r="N310" s="104">
        <f t="shared" si="53"/>
        <v>1589.7290390568398</v>
      </c>
      <c r="O310" s="105">
        <f t="shared" si="47"/>
        <v>111.04387291981845</v>
      </c>
    </row>
    <row r="311" spans="1:15" ht="12" customHeight="1" x14ac:dyDescent="0.25">
      <c r="A311" s="178" t="s">
        <v>15</v>
      </c>
      <c r="B311" s="238" t="s">
        <v>174</v>
      </c>
      <c r="C311" s="87" t="s">
        <v>51</v>
      </c>
      <c r="D311" s="106">
        <f t="shared" si="48"/>
        <v>1035.2731344266613</v>
      </c>
      <c r="E311" s="107">
        <v>100</v>
      </c>
      <c r="F311" s="106">
        <f t="shared" si="49"/>
        <v>1048.2681946914313</v>
      </c>
      <c r="G311" s="107">
        <f t="shared" si="43"/>
        <v>101.25523012552304</v>
      </c>
      <c r="H311" s="106">
        <f t="shared" si="50"/>
        <v>1120.823947836396</v>
      </c>
      <c r="I311" s="107">
        <f t="shared" si="44"/>
        <v>108.26359832635985</v>
      </c>
      <c r="J311" s="106">
        <f t="shared" si="51"/>
        <v>1182.5504840940525</v>
      </c>
      <c r="K311" s="107">
        <f t="shared" si="45"/>
        <v>114.22594142259415</v>
      </c>
      <c r="L311" s="106">
        <f t="shared" si="52"/>
        <v>1290.8426529671344</v>
      </c>
      <c r="M311" s="107">
        <f t="shared" si="46"/>
        <v>124.68619246861927</v>
      </c>
      <c r="N311" s="106">
        <f t="shared" si="53"/>
        <v>1353.6521109135217</v>
      </c>
      <c r="O311" s="107">
        <f t="shared" si="47"/>
        <v>130.75313807531384</v>
      </c>
    </row>
    <row r="312" spans="1:15" ht="12" customHeight="1" x14ac:dyDescent="0.25">
      <c r="A312" s="177"/>
      <c r="B312" s="177"/>
      <c r="C312" s="6" t="s">
        <v>52</v>
      </c>
      <c r="D312" s="104">
        <f t="shared" si="48"/>
        <v>1035.2731344266613</v>
      </c>
      <c r="E312" s="105">
        <v>100</v>
      </c>
      <c r="F312" s="104">
        <f t="shared" si="49"/>
        <v>1062.3461766449318</v>
      </c>
      <c r="G312" s="105">
        <f t="shared" si="43"/>
        <v>102.61506276150629</v>
      </c>
      <c r="H312" s="104">
        <f t="shared" si="50"/>
        <v>1208.5406046235923</v>
      </c>
      <c r="I312" s="105">
        <f t="shared" si="44"/>
        <v>116.73640167364019</v>
      </c>
      <c r="J312" s="104">
        <f t="shared" si="51"/>
        <v>1340.6570506487519</v>
      </c>
      <c r="K312" s="105">
        <f t="shared" si="45"/>
        <v>129.4979079497908</v>
      </c>
      <c r="L312" s="104">
        <f t="shared" si="52"/>
        <v>1492.2660870710663</v>
      </c>
      <c r="M312" s="105">
        <f t="shared" si="46"/>
        <v>144.14225941422595</v>
      </c>
      <c r="N312" s="104">
        <f t="shared" si="53"/>
        <v>1598.3924125666863</v>
      </c>
      <c r="O312" s="105">
        <f t="shared" si="47"/>
        <v>154.39330543933053</v>
      </c>
    </row>
    <row r="313" spans="1:15" ht="12" customHeight="1" x14ac:dyDescent="0.25">
      <c r="A313" s="177"/>
      <c r="B313" s="177"/>
      <c r="C313" s="6" t="s">
        <v>53</v>
      </c>
      <c r="D313" s="104">
        <f t="shared" si="48"/>
        <v>1035.2731344266613</v>
      </c>
      <c r="E313" s="105">
        <v>100</v>
      </c>
      <c r="F313" s="104">
        <f t="shared" si="49"/>
        <v>1046.1023513139696</v>
      </c>
      <c r="G313" s="105">
        <f t="shared" si="43"/>
        <v>101.04602510460252</v>
      </c>
      <c r="H313" s="104">
        <f t="shared" si="50"/>
        <v>1105.6630441941645</v>
      </c>
      <c r="I313" s="105">
        <f t="shared" si="44"/>
        <v>106.79916317991633</v>
      </c>
      <c r="J313" s="104">
        <f t="shared" si="51"/>
        <v>1156.560363564513</v>
      </c>
      <c r="K313" s="105">
        <f t="shared" si="45"/>
        <v>111.71548117154812</v>
      </c>
      <c r="L313" s="104">
        <f t="shared" si="52"/>
        <v>1261.6037673714022</v>
      </c>
      <c r="M313" s="105">
        <f t="shared" si="46"/>
        <v>121.86192468619248</v>
      </c>
      <c r="N313" s="104">
        <f t="shared" si="53"/>
        <v>1327.6619903839821</v>
      </c>
      <c r="O313" s="105">
        <f t="shared" si="47"/>
        <v>128.24267782426779</v>
      </c>
    </row>
    <row r="314" spans="1:15" ht="12" customHeight="1" x14ac:dyDescent="0.25">
      <c r="A314" s="177"/>
      <c r="B314" s="238" t="s">
        <v>177</v>
      </c>
      <c r="C314" s="87" t="s">
        <v>51</v>
      </c>
      <c r="D314" s="106">
        <f t="shared" si="48"/>
        <v>1035.2731344266613</v>
      </c>
      <c r="E314" s="107">
        <v>100</v>
      </c>
      <c r="F314" s="106">
        <f t="shared" si="49"/>
        <v>1040.6877428703156</v>
      </c>
      <c r="G314" s="107">
        <f t="shared" si="43"/>
        <v>100.52301255230127</v>
      </c>
      <c r="H314" s="106">
        <f t="shared" si="50"/>
        <v>1068.8437067773168</v>
      </c>
      <c r="I314" s="107">
        <f t="shared" si="44"/>
        <v>103.24267782426779</v>
      </c>
      <c r="J314" s="106">
        <f t="shared" si="51"/>
        <v>1092.6679839293947</v>
      </c>
      <c r="K314" s="107">
        <f t="shared" si="45"/>
        <v>105.54393305439331</v>
      </c>
      <c r="L314" s="106">
        <f t="shared" si="52"/>
        <v>1146.8140683659358</v>
      </c>
      <c r="M314" s="107">
        <f t="shared" si="46"/>
        <v>110.7740585774059</v>
      </c>
      <c r="N314" s="106">
        <f t="shared" si="53"/>
        <v>1218.2868998221695</v>
      </c>
      <c r="O314" s="107">
        <f t="shared" si="47"/>
        <v>117.67782426778244</v>
      </c>
    </row>
    <row r="315" spans="1:15" ht="12" customHeight="1" x14ac:dyDescent="0.25">
      <c r="A315" s="177"/>
      <c r="B315" s="177"/>
      <c r="C315" s="6" t="s">
        <v>52</v>
      </c>
      <c r="D315" s="104">
        <f t="shared" si="48"/>
        <v>1035.2731344266613</v>
      </c>
      <c r="E315" s="105">
        <v>100</v>
      </c>
      <c r="F315" s="104">
        <f t="shared" si="49"/>
        <v>1053.6828031350854</v>
      </c>
      <c r="G315" s="105">
        <f t="shared" si="43"/>
        <v>101.7782426778243</v>
      </c>
      <c r="H315" s="104">
        <f t="shared" si="50"/>
        <v>1152.2286768095898</v>
      </c>
      <c r="I315" s="105">
        <f t="shared" si="44"/>
        <v>111.29707112970715</v>
      </c>
      <c r="J315" s="104">
        <f t="shared" si="51"/>
        <v>1237.7794902193243</v>
      </c>
      <c r="K315" s="105">
        <f t="shared" si="45"/>
        <v>119.56066945606696</v>
      </c>
      <c r="L315" s="104">
        <f t="shared" si="52"/>
        <v>1324.4132253177897</v>
      </c>
      <c r="M315" s="105">
        <f t="shared" si="46"/>
        <v>127.92887029288707</v>
      </c>
      <c r="N315" s="104">
        <f t="shared" si="53"/>
        <v>1439.2029243232562</v>
      </c>
      <c r="O315" s="105">
        <f t="shared" si="47"/>
        <v>139.01673640167365</v>
      </c>
    </row>
    <row r="316" spans="1:15" ht="12" customHeight="1" x14ac:dyDescent="0.25">
      <c r="A316" s="177"/>
      <c r="B316" s="179"/>
      <c r="C316" s="89" t="s">
        <v>53</v>
      </c>
      <c r="D316" s="108">
        <f t="shared" si="48"/>
        <v>1035.2731344266613</v>
      </c>
      <c r="E316" s="109">
        <v>100</v>
      </c>
      <c r="F316" s="108">
        <f t="shared" si="49"/>
        <v>1038.5218994928539</v>
      </c>
      <c r="G316" s="109">
        <f t="shared" si="43"/>
        <v>100.31380753138077</v>
      </c>
      <c r="H316" s="108">
        <f t="shared" si="50"/>
        <v>1054.7657248238161</v>
      </c>
      <c r="I316" s="109">
        <f t="shared" si="44"/>
        <v>101.88284518828452</v>
      </c>
      <c r="J316" s="108">
        <f t="shared" si="51"/>
        <v>1067.7607850885859</v>
      </c>
      <c r="K316" s="109">
        <f t="shared" si="45"/>
        <v>103.13807531380755</v>
      </c>
      <c r="L316" s="108">
        <f t="shared" si="52"/>
        <v>1120.823947836396</v>
      </c>
      <c r="M316" s="109">
        <f t="shared" si="46"/>
        <v>108.26359832635985</v>
      </c>
      <c r="N316" s="108">
        <f t="shared" si="53"/>
        <v>1194.4626226700916</v>
      </c>
      <c r="O316" s="109">
        <f t="shared" si="47"/>
        <v>115.37656903765692</v>
      </c>
    </row>
    <row r="317" spans="1:15" ht="12" customHeight="1" x14ac:dyDescent="0.25">
      <c r="A317" s="177"/>
      <c r="B317" s="239" t="s">
        <v>175</v>
      </c>
      <c r="C317" s="6" t="s">
        <v>51</v>
      </c>
      <c r="D317" s="104">
        <f t="shared" si="48"/>
        <v>1369.8959362444839</v>
      </c>
      <c r="E317" s="105">
        <v>100</v>
      </c>
      <c r="F317" s="104">
        <f t="shared" si="49"/>
        <v>1389.3885266416387</v>
      </c>
      <c r="G317" s="105">
        <f t="shared" si="43"/>
        <v>101.42292490118578</v>
      </c>
      <c r="H317" s="104">
        <f t="shared" si="50"/>
        <v>1493.349008759797</v>
      </c>
      <c r="I317" s="105">
        <f t="shared" si="44"/>
        <v>109.01185770750988</v>
      </c>
      <c r="J317" s="104">
        <f t="shared" si="51"/>
        <v>1582.1485872357241</v>
      </c>
      <c r="K317" s="105">
        <f t="shared" si="45"/>
        <v>115.49407114624506</v>
      </c>
      <c r="L317" s="104">
        <f t="shared" si="52"/>
        <v>1734.8405453467694</v>
      </c>
      <c r="M317" s="105">
        <f t="shared" si="46"/>
        <v>126.64031620553359</v>
      </c>
      <c r="N317" s="104">
        <f t="shared" si="53"/>
        <v>1818.2255153790422</v>
      </c>
      <c r="O317" s="105">
        <f t="shared" si="47"/>
        <v>132.72727272727272</v>
      </c>
    </row>
    <row r="318" spans="1:15" ht="12" customHeight="1" x14ac:dyDescent="0.25">
      <c r="A318" s="177"/>
      <c r="B318" s="177"/>
      <c r="C318" s="6" t="s">
        <v>52</v>
      </c>
      <c r="D318" s="104">
        <f t="shared" si="48"/>
        <v>1369.8959362444839</v>
      </c>
      <c r="E318" s="105">
        <v>100</v>
      </c>
      <c r="F318" s="104">
        <f t="shared" si="49"/>
        <v>1406.7152736613318</v>
      </c>
      <c r="G318" s="105">
        <f t="shared" si="43"/>
        <v>102.68774703557312</v>
      </c>
      <c r="H318" s="104">
        <f t="shared" si="50"/>
        <v>1609.2216294539944</v>
      </c>
      <c r="I318" s="105">
        <f t="shared" si="44"/>
        <v>117.47035573122528</v>
      </c>
      <c r="J318" s="104">
        <f t="shared" si="51"/>
        <v>1790.069551472041</v>
      </c>
      <c r="K318" s="105">
        <f t="shared" si="45"/>
        <v>130.67193675889328</v>
      </c>
      <c r="L318" s="104">
        <f t="shared" si="52"/>
        <v>1999.0734373970888</v>
      </c>
      <c r="M318" s="105">
        <f t="shared" si="46"/>
        <v>145.92885375494072</v>
      </c>
      <c r="N318" s="104">
        <f t="shared" si="53"/>
        <v>2139.8532569320951</v>
      </c>
      <c r="O318" s="105">
        <f t="shared" si="47"/>
        <v>156.20553359683797</v>
      </c>
    </row>
    <row r="319" spans="1:15" ht="12" customHeight="1" x14ac:dyDescent="0.25">
      <c r="A319" s="177"/>
      <c r="B319" s="177"/>
      <c r="C319" s="6" t="s">
        <v>53</v>
      </c>
      <c r="D319" s="104">
        <f t="shared" si="48"/>
        <v>1369.8959362444839</v>
      </c>
      <c r="E319" s="105">
        <v>100</v>
      </c>
      <c r="F319" s="104">
        <f t="shared" si="49"/>
        <v>1387.222683264177</v>
      </c>
      <c r="G319" s="105">
        <f t="shared" si="43"/>
        <v>101.26482213438737</v>
      </c>
      <c r="H319" s="104">
        <f t="shared" si="50"/>
        <v>1474.9393400513732</v>
      </c>
      <c r="I319" s="105">
        <f t="shared" si="44"/>
        <v>107.66798418972331</v>
      </c>
      <c r="J319" s="104">
        <f t="shared" si="51"/>
        <v>1549.6609365737995</v>
      </c>
      <c r="K319" s="105">
        <f t="shared" si="45"/>
        <v>113.12252964426877</v>
      </c>
      <c r="L319" s="104">
        <f t="shared" si="52"/>
        <v>1699.1041296186522</v>
      </c>
      <c r="M319" s="105">
        <f t="shared" si="46"/>
        <v>124.03162055335967</v>
      </c>
      <c r="N319" s="104">
        <f t="shared" si="53"/>
        <v>1786.8207864058486</v>
      </c>
      <c r="O319" s="105">
        <f t="shared" si="47"/>
        <v>130.43478260869566</v>
      </c>
    </row>
    <row r="320" spans="1:15" ht="12" customHeight="1" x14ac:dyDescent="0.25">
      <c r="A320" s="177"/>
      <c r="B320" s="238" t="s">
        <v>189</v>
      </c>
      <c r="C320" s="87" t="s">
        <v>51</v>
      </c>
      <c r="D320" s="106">
        <f t="shared" si="48"/>
        <v>334.62280181782256</v>
      </c>
      <c r="E320" s="107">
        <v>100</v>
      </c>
      <c r="F320" s="106">
        <f t="shared" si="49"/>
        <v>329.2081933741685</v>
      </c>
      <c r="G320" s="107">
        <f t="shared" si="43"/>
        <v>98.381877022653725</v>
      </c>
      <c r="H320" s="106">
        <f t="shared" si="50"/>
        <v>301.05222946716725</v>
      </c>
      <c r="I320" s="107">
        <f t="shared" si="44"/>
        <v>89.967637540453083</v>
      </c>
      <c r="J320" s="106">
        <f t="shared" si="51"/>
        <v>279.3937956925509</v>
      </c>
      <c r="K320" s="107">
        <f t="shared" si="45"/>
        <v>83.49514563106797</v>
      </c>
      <c r="L320" s="106">
        <f t="shared" si="52"/>
        <v>260.98412698412699</v>
      </c>
      <c r="M320" s="107">
        <f t="shared" si="46"/>
        <v>77.993527508090622</v>
      </c>
      <c r="N320" s="106">
        <f t="shared" si="53"/>
        <v>229.57939801093329</v>
      </c>
      <c r="O320" s="107">
        <f t="shared" si="47"/>
        <v>68.608414239482201</v>
      </c>
    </row>
    <row r="321" spans="1:15" ht="12" customHeight="1" x14ac:dyDescent="0.25">
      <c r="A321" s="177"/>
      <c r="B321" s="177"/>
      <c r="C321" s="6" t="s">
        <v>52</v>
      </c>
      <c r="D321" s="104">
        <f t="shared" si="48"/>
        <v>334.62280181782256</v>
      </c>
      <c r="E321" s="105">
        <v>100</v>
      </c>
      <c r="F321" s="104">
        <f t="shared" si="49"/>
        <v>333.53988012909173</v>
      </c>
      <c r="G321" s="105">
        <f t="shared" si="43"/>
        <v>99.676375404530731</v>
      </c>
      <c r="H321" s="104">
        <f t="shared" si="50"/>
        <v>323.79358493051438</v>
      </c>
      <c r="I321" s="105">
        <f t="shared" si="44"/>
        <v>96.763754045307437</v>
      </c>
      <c r="J321" s="104">
        <f t="shared" si="51"/>
        <v>316.21313310939871</v>
      </c>
      <c r="K321" s="105">
        <f t="shared" si="45"/>
        <v>94.498381877022666</v>
      </c>
      <c r="L321" s="104">
        <f t="shared" si="52"/>
        <v>298.88638608970564</v>
      </c>
      <c r="M321" s="105">
        <f t="shared" si="46"/>
        <v>89.320388349514573</v>
      </c>
      <c r="N321" s="104">
        <f t="shared" si="53"/>
        <v>268.56457880524272</v>
      </c>
      <c r="O321" s="105">
        <f t="shared" si="47"/>
        <v>80.258899676375407</v>
      </c>
    </row>
    <row r="322" spans="1:15" ht="12" customHeight="1" x14ac:dyDescent="0.25">
      <c r="A322" s="177"/>
      <c r="B322" s="179"/>
      <c r="C322" s="89" t="s">
        <v>53</v>
      </c>
      <c r="D322" s="108">
        <f t="shared" si="48"/>
        <v>334.62280181782256</v>
      </c>
      <c r="E322" s="109">
        <v>100</v>
      </c>
      <c r="F322" s="108">
        <f t="shared" si="49"/>
        <v>328.12527168543767</v>
      </c>
      <c r="G322" s="109">
        <f t="shared" si="43"/>
        <v>98.05825242718447</v>
      </c>
      <c r="H322" s="108">
        <f t="shared" si="50"/>
        <v>297.8034644009748</v>
      </c>
      <c r="I322" s="109">
        <f t="shared" si="44"/>
        <v>88.996763754045318</v>
      </c>
      <c r="J322" s="108">
        <f t="shared" si="51"/>
        <v>275.06210893762761</v>
      </c>
      <c r="K322" s="109">
        <f t="shared" si="45"/>
        <v>82.200647249190936</v>
      </c>
      <c r="L322" s="108">
        <f t="shared" si="52"/>
        <v>256.65244022920371</v>
      </c>
      <c r="M322" s="109">
        <f t="shared" si="46"/>
        <v>76.699029126213588</v>
      </c>
      <c r="N322" s="108">
        <f t="shared" si="53"/>
        <v>226.33063294474084</v>
      </c>
      <c r="O322" s="109">
        <f t="shared" si="47"/>
        <v>67.637540453074436</v>
      </c>
    </row>
    <row r="323" spans="1:15" ht="12" customHeight="1" x14ac:dyDescent="0.25">
      <c r="A323" s="177"/>
      <c r="B323" s="239" t="s">
        <v>176</v>
      </c>
      <c r="C323" s="6" t="s">
        <v>51</v>
      </c>
      <c r="D323" s="104">
        <f t="shared" si="48"/>
        <v>1369.8959362444839</v>
      </c>
      <c r="E323" s="105">
        <v>100</v>
      </c>
      <c r="F323" s="104">
        <f t="shared" si="49"/>
        <v>1368.8130145557532</v>
      </c>
      <c r="G323" s="105">
        <f t="shared" si="43"/>
        <v>99.920948616600796</v>
      </c>
      <c r="H323" s="104">
        <f t="shared" si="50"/>
        <v>1360.1496410459067</v>
      </c>
      <c r="I323" s="105">
        <f t="shared" si="44"/>
        <v>99.288537549407124</v>
      </c>
      <c r="J323" s="104">
        <f t="shared" si="51"/>
        <v>1354.7350326022524</v>
      </c>
      <c r="K323" s="105">
        <f t="shared" si="45"/>
        <v>98.893280632411063</v>
      </c>
      <c r="L323" s="104">
        <f t="shared" si="52"/>
        <v>1379.6422314430613</v>
      </c>
      <c r="M323" s="105">
        <f t="shared" si="46"/>
        <v>100.71146245059288</v>
      </c>
      <c r="N323" s="104">
        <f t="shared" si="53"/>
        <v>1406.7152736613318</v>
      </c>
      <c r="O323" s="105">
        <f t="shared" si="47"/>
        <v>102.68774703557312</v>
      </c>
    </row>
    <row r="324" spans="1:15" ht="12" customHeight="1" x14ac:dyDescent="0.25">
      <c r="A324" s="177"/>
      <c r="B324" s="177"/>
      <c r="C324" s="6" t="s">
        <v>52</v>
      </c>
      <c r="D324" s="104">
        <f t="shared" si="48"/>
        <v>1369.8959362444839</v>
      </c>
      <c r="E324" s="105">
        <v>100</v>
      </c>
      <c r="F324" s="104">
        <f t="shared" si="49"/>
        <v>1385.0568398867154</v>
      </c>
      <c r="G324" s="105">
        <f t="shared" si="43"/>
        <v>101.10671936758892</v>
      </c>
      <c r="H324" s="104">
        <f t="shared" si="50"/>
        <v>1465.193044852796</v>
      </c>
      <c r="I324" s="105">
        <f t="shared" si="44"/>
        <v>106.95652173913044</v>
      </c>
      <c r="J324" s="104">
        <f t="shared" si="51"/>
        <v>1533.4171112428373</v>
      </c>
      <c r="K324" s="105">
        <f t="shared" si="45"/>
        <v>111.93675889328063</v>
      </c>
      <c r="L324" s="104">
        <f t="shared" si="52"/>
        <v>1590.8119607455706</v>
      </c>
      <c r="M324" s="105">
        <f t="shared" si="46"/>
        <v>116.12648221343873</v>
      </c>
      <c r="N324" s="104">
        <f t="shared" si="53"/>
        <v>1657.9531054468812</v>
      </c>
      <c r="O324" s="105">
        <f t="shared" si="47"/>
        <v>121.02766798418972</v>
      </c>
    </row>
    <row r="325" spans="1:15" ht="12" customHeight="1" x14ac:dyDescent="0.25">
      <c r="A325" s="179"/>
      <c r="B325" s="179"/>
      <c r="C325" s="89" t="s">
        <v>53</v>
      </c>
      <c r="D325" s="108">
        <f t="shared" si="48"/>
        <v>1369.8959362444839</v>
      </c>
      <c r="E325" s="109">
        <v>100</v>
      </c>
      <c r="F325" s="108">
        <f t="shared" si="49"/>
        <v>1365.5642494895608</v>
      </c>
      <c r="G325" s="109">
        <f t="shared" si="43"/>
        <v>99.683794466403171</v>
      </c>
      <c r="H325" s="108">
        <f t="shared" si="50"/>
        <v>1343.9058157149443</v>
      </c>
      <c r="I325" s="109">
        <f t="shared" si="44"/>
        <v>98.102766798418969</v>
      </c>
      <c r="J325" s="108">
        <f t="shared" si="51"/>
        <v>1326.5790686952514</v>
      </c>
      <c r="K325" s="109">
        <f t="shared" si="45"/>
        <v>96.837944664031639</v>
      </c>
      <c r="L325" s="108">
        <f t="shared" si="52"/>
        <v>1350.4033458473293</v>
      </c>
      <c r="M325" s="109">
        <f t="shared" si="46"/>
        <v>98.577075098814234</v>
      </c>
      <c r="N325" s="108">
        <f t="shared" si="53"/>
        <v>1380.7251531317922</v>
      </c>
      <c r="O325" s="109">
        <f t="shared" si="47"/>
        <v>100.79051383399211</v>
      </c>
    </row>
    <row r="326" spans="1:15" ht="12" customHeight="1" x14ac:dyDescent="0.25">
      <c r="A326" s="176" t="s">
        <v>16</v>
      </c>
      <c r="B326" s="239" t="s">
        <v>174</v>
      </c>
      <c r="C326" s="6" t="s">
        <v>51</v>
      </c>
      <c r="D326" s="104">
        <f t="shared" si="48"/>
        <v>438.58328393598106</v>
      </c>
      <c r="E326" s="105">
        <v>100</v>
      </c>
      <c r="F326" s="104">
        <f t="shared" si="49"/>
        <v>453.74418757821246</v>
      </c>
      <c r="G326" s="105">
        <f t="shared" si="43"/>
        <v>103.45679012345678</v>
      </c>
      <c r="H326" s="104">
        <f t="shared" si="50"/>
        <v>534.96331423302377</v>
      </c>
      <c r="I326" s="105">
        <f t="shared" si="44"/>
        <v>121.9753086419753</v>
      </c>
      <c r="J326" s="104">
        <f t="shared" si="51"/>
        <v>610.76783244418107</v>
      </c>
      <c r="K326" s="105">
        <f t="shared" si="45"/>
        <v>139.25925925925927</v>
      </c>
      <c r="L326" s="104">
        <f t="shared" si="52"/>
        <v>713.64539287360867</v>
      </c>
      <c r="M326" s="105">
        <f t="shared" si="46"/>
        <v>162.71604938271605</v>
      </c>
      <c r="N326" s="104">
        <f t="shared" si="53"/>
        <v>797.03036290588159</v>
      </c>
      <c r="O326" s="105">
        <f t="shared" si="47"/>
        <v>181.72839506172838</v>
      </c>
    </row>
    <row r="327" spans="1:15" ht="12" customHeight="1" x14ac:dyDescent="0.25">
      <c r="A327" s="177"/>
      <c r="B327" s="177"/>
      <c r="C327" s="6" t="s">
        <v>52</v>
      </c>
      <c r="D327" s="104">
        <f t="shared" si="48"/>
        <v>438.58328393598106</v>
      </c>
      <c r="E327" s="105">
        <v>100</v>
      </c>
      <c r="F327" s="104">
        <f t="shared" si="49"/>
        <v>459.15879602186658</v>
      </c>
      <c r="G327" s="105">
        <f t="shared" si="43"/>
        <v>104.69135802469137</v>
      </c>
      <c r="H327" s="104">
        <f t="shared" si="50"/>
        <v>580.44602515971815</v>
      </c>
      <c r="I327" s="105">
        <f t="shared" si="44"/>
        <v>132.3456790123457</v>
      </c>
      <c r="J327" s="104">
        <f t="shared" si="51"/>
        <v>699.56741092010805</v>
      </c>
      <c r="K327" s="105">
        <f t="shared" si="45"/>
        <v>159.50617283950618</v>
      </c>
      <c r="L327" s="104">
        <f t="shared" si="52"/>
        <v>831.68385694526773</v>
      </c>
      <c r="M327" s="105">
        <f t="shared" si="46"/>
        <v>189.62962962962962</v>
      </c>
      <c r="N327" s="104">
        <f t="shared" si="53"/>
        <v>949.72232101692691</v>
      </c>
      <c r="O327" s="105">
        <f t="shared" si="47"/>
        <v>216.54320987654324</v>
      </c>
    </row>
    <row r="328" spans="1:15" ht="12" customHeight="1" x14ac:dyDescent="0.25">
      <c r="A328" s="177"/>
      <c r="B328" s="177"/>
      <c r="C328" s="6" t="s">
        <v>53</v>
      </c>
      <c r="D328" s="104">
        <f t="shared" si="48"/>
        <v>438.58328393598106</v>
      </c>
      <c r="E328" s="105">
        <v>100</v>
      </c>
      <c r="F328" s="104">
        <f t="shared" si="49"/>
        <v>452.66126588948168</v>
      </c>
      <c r="G328" s="105">
        <f t="shared" si="43"/>
        <v>103.20987654320987</v>
      </c>
      <c r="H328" s="104">
        <f t="shared" si="50"/>
        <v>526.2999407231772</v>
      </c>
      <c r="I328" s="105">
        <f t="shared" si="44"/>
        <v>119.99999999999997</v>
      </c>
      <c r="J328" s="104">
        <f t="shared" si="51"/>
        <v>594.52400711321877</v>
      </c>
      <c r="K328" s="105">
        <f t="shared" si="45"/>
        <v>135.55555555555557</v>
      </c>
      <c r="L328" s="104">
        <f t="shared" si="52"/>
        <v>695.23572416518471</v>
      </c>
      <c r="M328" s="105">
        <f t="shared" si="46"/>
        <v>158.5185185185185</v>
      </c>
      <c r="N328" s="104">
        <f t="shared" si="53"/>
        <v>780.78653757491929</v>
      </c>
      <c r="O328" s="105">
        <f t="shared" si="47"/>
        <v>178.02469135802468</v>
      </c>
    </row>
    <row r="329" spans="1:15" ht="12" customHeight="1" x14ac:dyDescent="0.25">
      <c r="A329" s="177"/>
      <c r="B329" s="238" t="s">
        <v>177</v>
      </c>
      <c r="C329" s="87" t="s">
        <v>51</v>
      </c>
      <c r="D329" s="106">
        <f t="shared" si="48"/>
        <v>438.58328393598106</v>
      </c>
      <c r="E329" s="107">
        <v>100</v>
      </c>
      <c r="F329" s="106">
        <f t="shared" si="49"/>
        <v>449.41250082328918</v>
      </c>
      <c r="G329" s="107">
        <f t="shared" si="43"/>
        <v>102.46913580246913</v>
      </c>
      <c r="H329" s="106">
        <f t="shared" si="50"/>
        <v>510.05611539221496</v>
      </c>
      <c r="I329" s="107">
        <f t="shared" si="44"/>
        <v>116.29629629629628</v>
      </c>
      <c r="J329" s="106">
        <f t="shared" si="51"/>
        <v>564.20219982875585</v>
      </c>
      <c r="K329" s="107">
        <f t="shared" si="45"/>
        <v>128.64197530864197</v>
      </c>
      <c r="L329" s="106">
        <f t="shared" si="52"/>
        <v>633.50918790752814</v>
      </c>
      <c r="M329" s="107">
        <f t="shared" si="46"/>
        <v>144.44444444444443</v>
      </c>
      <c r="N329" s="106">
        <f t="shared" si="53"/>
        <v>717.9770796285319</v>
      </c>
      <c r="O329" s="107">
        <f t="shared" si="47"/>
        <v>163.7037037037037</v>
      </c>
    </row>
    <row r="330" spans="1:15" ht="12" customHeight="1" x14ac:dyDescent="0.25">
      <c r="A330" s="177"/>
      <c r="B330" s="177"/>
      <c r="C330" s="6" t="s">
        <v>52</v>
      </c>
      <c r="D330" s="104">
        <f t="shared" si="48"/>
        <v>438.58328393598106</v>
      </c>
      <c r="E330" s="105">
        <v>100</v>
      </c>
      <c r="F330" s="104">
        <f t="shared" si="49"/>
        <v>455.91003095567413</v>
      </c>
      <c r="G330" s="105">
        <f t="shared" si="43"/>
        <v>103.95061728395061</v>
      </c>
      <c r="H330" s="104">
        <f t="shared" si="50"/>
        <v>553.37298294144773</v>
      </c>
      <c r="I330" s="105">
        <f t="shared" si="44"/>
        <v>126.17283950617283</v>
      </c>
      <c r="J330" s="104">
        <f t="shared" si="51"/>
        <v>646.50424817229793</v>
      </c>
      <c r="K330" s="105">
        <f t="shared" si="45"/>
        <v>147.40740740740739</v>
      </c>
      <c r="L330" s="104">
        <f t="shared" si="52"/>
        <v>738.55259171441742</v>
      </c>
      <c r="M330" s="105">
        <f t="shared" si="46"/>
        <v>168.39506172839504</v>
      </c>
      <c r="N330" s="104">
        <f t="shared" si="53"/>
        <v>854.42521240861493</v>
      </c>
      <c r="O330" s="105">
        <f t="shared" si="47"/>
        <v>194.81481481481481</v>
      </c>
    </row>
    <row r="331" spans="1:15" ht="12" customHeight="1" x14ac:dyDescent="0.25">
      <c r="A331" s="177"/>
      <c r="B331" s="179"/>
      <c r="C331" s="89" t="s">
        <v>53</v>
      </c>
      <c r="D331" s="108">
        <f t="shared" si="48"/>
        <v>438.58328393598106</v>
      </c>
      <c r="E331" s="109">
        <v>100</v>
      </c>
      <c r="F331" s="108">
        <f t="shared" si="49"/>
        <v>448.3295791345584</v>
      </c>
      <c r="G331" s="109">
        <f t="shared" si="43"/>
        <v>102.22222222222221</v>
      </c>
      <c r="H331" s="108">
        <f t="shared" si="50"/>
        <v>501.3927418823684</v>
      </c>
      <c r="I331" s="109">
        <f t="shared" si="44"/>
        <v>114.32098765432097</v>
      </c>
      <c r="J331" s="108">
        <f t="shared" si="51"/>
        <v>549.04129618652439</v>
      </c>
      <c r="K331" s="109">
        <f t="shared" si="45"/>
        <v>125.18518518518518</v>
      </c>
      <c r="L331" s="108">
        <f t="shared" si="52"/>
        <v>618.3482842652968</v>
      </c>
      <c r="M331" s="109">
        <f t="shared" si="46"/>
        <v>140.98765432098764</v>
      </c>
      <c r="N331" s="108">
        <f t="shared" si="53"/>
        <v>702.81617598630044</v>
      </c>
      <c r="O331" s="109">
        <f t="shared" si="47"/>
        <v>160.24691358024688</v>
      </c>
    </row>
    <row r="332" spans="1:15" ht="12" customHeight="1" x14ac:dyDescent="0.25">
      <c r="A332" s="177"/>
      <c r="B332" s="239" t="s">
        <v>175</v>
      </c>
      <c r="C332" s="6" t="s">
        <v>51</v>
      </c>
      <c r="D332" s="104">
        <f t="shared" si="48"/>
        <v>559.87051307383263</v>
      </c>
      <c r="E332" s="105">
        <v>100</v>
      </c>
      <c r="F332" s="104">
        <f t="shared" si="49"/>
        <v>579.36310347098731</v>
      </c>
      <c r="G332" s="105">
        <f t="shared" si="43"/>
        <v>103.48162475822049</v>
      </c>
      <c r="H332" s="104">
        <f t="shared" si="50"/>
        <v>688.73819403279981</v>
      </c>
      <c r="I332" s="105">
        <f t="shared" si="44"/>
        <v>123.0174081237911</v>
      </c>
      <c r="J332" s="104">
        <f t="shared" si="51"/>
        <v>790.53283277349669</v>
      </c>
      <c r="K332" s="105">
        <f t="shared" si="45"/>
        <v>141.19922630560927</v>
      </c>
      <c r="L332" s="104">
        <f t="shared" si="52"/>
        <v>930.22973061977211</v>
      </c>
      <c r="M332" s="105">
        <f t="shared" si="46"/>
        <v>166.15087040618954</v>
      </c>
      <c r="N332" s="104">
        <f t="shared" si="53"/>
        <v>1042.853586247777</v>
      </c>
      <c r="O332" s="105">
        <f t="shared" si="47"/>
        <v>186.26692456479688</v>
      </c>
    </row>
    <row r="333" spans="1:15" ht="12" customHeight="1" x14ac:dyDescent="0.25">
      <c r="A333" s="177"/>
      <c r="B333" s="177"/>
      <c r="C333" s="6" t="s">
        <v>52</v>
      </c>
      <c r="D333" s="104">
        <f t="shared" si="48"/>
        <v>559.87051307383263</v>
      </c>
      <c r="E333" s="105">
        <v>100</v>
      </c>
      <c r="F333" s="104">
        <f t="shared" si="49"/>
        <v>586.94355529210304</v>
      </c>
      <c r="G333" s="105">
        <f t="shared" si="43"/>
        <v>104.83558994197291</v>
      </c>
      <c r="H333" s="104">
        <f t="shared" si="50"/>
        <v>747.21596522426398</v>
      </c>
      <c r="I333" s="105">
        <f t="shared" si="44"/>
        <v>133.4622823984526</v>
      </c>
      <c r="J333" s="104">
        <f t="shared" si="51"/>
        <v>905.32253177896337</v>
      </c>
      <c r="K333" s="105">
        <f t="shared" si="45"/>
        <v>161.70212765957444</v>
      </c>
      <c r="L333" s="104">
        <f t="shared" si="52"/>
        <v>1082.9216887308173</v>
      </c>
      <c r="M333" s="105">
        <f t="shared" si="46"/>
        <v>193.42359767891682</v>
      </c>
      <c r="N333" s="104">
        <f t="shared" si="53"/>
        <v>1238.862411908055</v>
      </c>
      <c r="O333" s="105">
        <f t="shared" si="47"/>
        <v>221.2765957446808</v>
      </c>
    </row>
    <row r="334" spans="1:15" ht="12" customHeight="1" x14ac:dyDescent="0.25">
      <c r="A334" s="177"/>
      <c r="B334" s="177"/>
      <c r="C334" s="6" t="s">
        <v>53</v>
      </c>
      <c r="D334" s="104">
        <f t="shared" ref="D334:D365" si="54">D133/(100-$S$205)*100</f>
        <v>559.87051307383263</v>
      </c>
      <c r="E334" s="105">
        <v>100</v>
      </c>
      <c r="F334" s="104">
        <f t="shared" ref="F334:F365" si="55">F133/(100-$S$205)*100</f>
        <v>578.28018178225648</v>
      </c>
      <c r="G334" s="105">
        <f t="shared" si="43"/>
        <v>103.28820116054158</v>
      </c>
      <c r="H334" s="104">
        <f t="shared" ref="H334:H365" si="56">H133/(100-$S$205)*100</f>
        <v>677.90897714549169</v>
      </c>
      <c r="I334" s="105">
        <f t="shared" si="44"/>
        <v>121.08317214700193</v>
      </c>
      <c r="J334" s="104">
        <f t="shared" ref="J334:J365" si="57">J133/(100-$S$205)*100</f>
        <v>771.04024237634189</v>
      </c>
      <c r="K334" s="105">
        <f t="shared" si="45"/>
        <v>137.71760154738874</v>
      </c>
      <c r="L334" s="104">
        <f t="shared" ref="L334:L365" si="58">L133/(100-$S$205)*100</f>
        <v>909.65421853388659</v>
      </c>
      <c r="M334" s="105">
        <f t="shared" si="46"/>
        <v>162.47582205029011</v>
      </c>
      <c r="N334" s="104">
        <f t="shared" ref="N334:N365" si="59">N133/(100-$S$205)*100</f>
        <v>1024.4439175393532</v>
      </c>
      <c r="O334" s="105">
        <f t="shared" si="47"/>
        <v>182.97872340425531</v>
      </c>
    </row>
    <row r="335" spans="1:15" ht="12" customHeight="1" x14ac:dyDescent="0.25">
      <c r="A335" s="177"/>
      <c r="B335" s="238" t="s">
        <v>189</v>
      </c>
      <c r="C335" s="87" t="s">
        <v>51</v>
      </c>
      <c r="D335" s="106">
        <f t="shared" si="54"/>
        <v>121.28722913785155</v>
      </c>
      <c r="E335" s="107">
        <v>100</v>
      </c>
      <c r="F335" s="106">
        <f t="shared" si="55"/>
        <v>121.28722913785155</v>
      </c>
      <c r="G335" s="107">
        <f t="shared" ref="G335:G398" si="60">F335/D335*100</f>
        <v>100</v>
      </c>
      <c r="H335" s="106">
        <f t="shared" si="56"/>
        <v>123.4530725153132</v>
      </c>
      <c r="I335" s="107">
        <f t="shared" ref="I335:I398" si="61">H335/D335*100</f>
        <v>101.78571428571431</v>
      </c>
      <c r="J335" s="106">
        <f t="shared" si="57"/>
        <v>124.535994204044</v>
      </c>
      <c r="K335" s="107">
        <f t="shared" ref="K335:K398" si="62">J335/D335*100</f>
        <v>102.67857142857142</v>
      </c>
      <c r="L335" s="106">
        <f t="shared" si="58"/>
        <v>125.61891589277481</v>
      </c>
      <c r="M335" s="107">
        <f t="shared" ref="M335:M398" si="63">L335/D335*100</f>
        <v>103.57142857142856</v>
      </c>
      <c r="N335" s="106">
        <f t="shared" si="59"/>
        <v>119.12138576038991</v>
      </c>
      <c r="O335" s="107">
        <f t="shared" ref="O335:O398" si="64">N335/D335*100</f>
        <v>98.214285714285708</v>
      </c>
    </row>
    <row r="336" spans="1:15" ht="12" customHeight="1" x14ac:dyDescent="0.25">
      <c r="A336" s="177"/>
      <c r="B336" s="177"/>
      <c r="C336" s="6" t="s">
        <v>52</v>
      </c>
      <c r="D336" s="104">
        <f t="shared" si="54"/>
        <v>121.28722913785155</v>
      </c>
      <c r="E336" s="105">
        <v>100</v>
      </c>
      <c r="F336" s="104">
        <f t="shared" si="55"/>
        <v>123.4530725153132</v>
      </c>
      <c r="G336" s="105">
        <f t="shared" si="60"/>
        <v>101.78571428571431</v>
      </c>
      <c r="H336" s="104">
        <f t="shared" si="56"/>
        <v>134.28228940262136</v>
      </c>
      <c r="I336" s="105">
        <f t="shared" si="61"/>
        <v>110.71428571428572</v>
      </c>
      <c r="J336" s="104">
        <f t="shared" si="57"/>
        <v>142.9456629124679</v>
      </c>
      <c r="K336" s="105">
        <f t="shared" si="62"/>
        <v>117.85714285714286</v>
      </c>
      <c r="L336" s="104">
        <f t="shared" si="58"/>
        <v>145.11150628992954</v>
      </c>
      <c r="M336" s="105">
        <f t="shared" si="63"/>
        <v>119.64285714285714</v>
      </c>
      <c r="N336" s="104">
        <f t="shared" si="59"/>
        <v>140.77981953500625</v>
      </c>
      <c r="O336" s="105">
        <f t="shared" si="64"/>
        <v>116.07142857142856</v>
      </c>
    </row>
    <row r="337" spans="1:15" ht="12" customHeight="1" x14ac:dyDescent="0.25">
      <c r="A337" s="177"/>
      <c r="B337" s="179"/>
      <c r="C337" s="89" t="s">
        <v>53</v>
      </c>
      <c r="D337" s="108">
        <f t="shared" si="54"/>
        <v>121.28722913785155</v>
      </c>
      <c r="E337" s="109">
        <v>100</v>
      </c>
      <c r="F337" s="108">
        <f t="shared" si="55"/>
        <v>121.28722913785155</v>
      </c>
      <c r="G337" s="109">
        <f t="shared" si="60"/>
        <v>100</v>
      </c>
      <c r="H337" s="108">
        <f t="shared" si="56"/>
        <v>122.37015082658236</v>
      </c>
      <c r="I337" s="109">
        <f t="shared" si="61"/>
        <v>100.89285714285714</v>
      </c>
      <c r="J337" s="108">
        <f t="shared" si="57"/>
        <v>122.37015082658236</v>
      </c>
      <c r="K337" s="109">
        <f t="shared" si="62"/>
        <v>100.89285714285714</v>
      </c>
      <c r="L337" s="108">
        <f t="shared" si="58"/>
        <v>123.4530725153132</v>
      </c>
      <c r="M337" s="109">
        <f t="shared" si="63"/>
        <v>101.78571428571431</v>
      </c>
      <c r="N337" s="108">
        <f t="shared" si="59"/>
        <v>118.03846407165909</v>
      </c>
      <c r="O337" s="109">
        <f t="shared" si="64"/>
        <v>97.321428571428555</v>
      </c>
    </row>
    <row r="338" spans="1:15" ht="12" customHeight="1" x14ac:dyDescent="0.25">
      <c r="A338" s="177"/>
      <c r="B338" s="239" t="s">
        <v>176</v>
      </c>
      <c r="C338" s="6" t="s">
        <v>51</v>
      </c>
      <c r="D338" s="104">
        <f t="shared" si="54"/>
        <v>559.87051307383263</v>
      </c>
      <c r="E338" s="105">
        <v>100</v>
      </c>
      <c r="F338" s="104">
        <f t="shared" si="55"/>
        <v>570.69972996114075</v>
      </c>
      <c r="G338" s="105">
        <f t="shared" si="60"/>
        <v>101.93423597678917</v>
      </c>
      <c r="H338" s="104">
        <f t="shared" si="56"/>
        <v>628.09457946387408</v>
      </c>
      <c r="I338" s="105">
        <f t="shared" si="61"/>
        <v>112.18568665377175</v>
      </c>
      <c r="J338" s="104">
        <f t="shared" si="57"/>
        <v>676.82605545676086</v>
      </c>
      <c r="K338" s="105">
        <f t="shared" si="62"/>
        <v>120.88974854932302</v>
      </c>
      <c r="L338" s="104">
        <f t="shared" si="58"/>
        <v>740.71843509187909</v>
      </c>
      <c r="M338" s="105">
        <f t="shared" si="63"/>
        <v>132.30174081237911</v>
      </c>
      <c r="N338" s="104">
        <f t="shared" si="59"/>
        <v>806.77665810445887</v>
      </c>
      <c r="O338" s="105">
        <f t="shared" si="64"/>
        <v>144.10058027079302</v>
      </c>
    </row>
    <row r="339" spans="1:15" ht="12" customHeight="1" x14ac:dyDescent="0.25">
      <c r="A339" s="177"/>
      <c r="B339" s="177"/>
      <c r="C339" s="6" t="s">
        <v>52</v>
      </c>
      <c r="D339" s="104">
        <f t="shared" si="54"/>
        <v>559.87051307383263</v>
      </c>
      <c r="E339" s="105">
        <v>100</v>
      </c>
      <c r="F339" s="104">
        <f t="shared" si="55"/>
        <v>578.28018178225648</v>
      </c>
      <c r="G339" s="105">
        <f t="shared" si="60"/>
        <v>103.28820116054158</v>
      </c>
      <c r="H339" s="104">
        <f t="shared" si="56"/>
        <v>681.15774221168408</v>
      </c>
      <c r="I339" s="105">
        <f t="shared" si="61"/>
        <v>121.66344294003866</v>
      </c>
      <c r="J339" s="104">
        <f t="shared" si="57"/>
        <v>776.45485081999607</v>
      </c>
      <c r="K339" s="105">
        <f t="shared" si="62"/>
        <v>138.68471953578336</v>
      </c>
      <c r="L339" s="104">
        <f t="shared" si="58"/>
        <v>862.00566422973066</v>
      </c>
      <c r="M339" s="105">
        <f t="shared" si="63"/>
        <v>153.9651837524178</v>
      </c>
      <c r="N339" s="104">
        <f t="shared" si="59"/>
        <v>959.4686162155042</v>
      </c>
      <c r="O339" s="105">
        <f t="shared" si="64"/>
        <v>171.3733075435203</v>
      </c>
    </row>
    <row r="340" spans="1:15" ht="12" customHeight="1" x14ac:dyDescent="0.25">
      <c r="A340" s="177"/>
      <c r="B340" s="177"/>
      <c r="C340" s="6" t="s">
        <v>53</v>
      </c>
      <c r="D340" s="104">
        <f t="shared" si="54"/>
        <v>559.87051307383263</v>
      </c>
      <c r="E340" s="105">
        <v>100</v>
      </c>
      <c r="F340" s="104">
        <f t="shared" si="55"/>
        <v>569.61680827241003</v>
      </c>
      <c r="G340" s="105">
        <f t="shared" si="60"/>
        <v>101.74081237911025</v>
      </c>
      <c r="H340" s="104">
        <f t="shared" si="56"/>
        <v>618.3482842652968</v>
      </c>
      <c r="I340" s="105">
        <f t="shared" si="61"/>
        <v>110.44487427466152</v>
      </c>
      <c r="J340" s="104">
        <f t="shared" si="57"/>
        <v>660.58223012579856</v>
      </c>
      <c r="K340" s="105">
        <f t="shared" si="62"/>
        <v>117.98839458413926</v>
      </c>
      <c r="L340" s="104">
        <f t="shared" si="58"/>
        <v>723.39168807218596</v>
      </c>
      <c r="M340" s="105">
        <f t="shared" si="63"/>
        <v>129.20696324951641</v>
      </c>
      <c r="N340" s="104">
        <f t="shared" si="59"/>
        <v>791.61575446222741</v>
      </c>
      <c r="O340" s="105">
        <f t="shared" si="64"/>
        <v>141.39264990328817</v>
      </c>
    </row>
    <row r="341" spans="1:15" ht="12" customHeight="1" x14ac:dyDescent="0.25">
      <c r="A341" s="178" t="s">
        <v>17</v>
      </c>
      <c r="B341" s="238" t="s">
        <v>174</v>
      </c>
      <c r="C341" s="87" t="s">
        <v>51</v>
      </c>
      <c r="D341" s="106">
        <f t="shared" si="54"/>
        <v>795.94744121715075</v>
      </c>
      <c r="E341" s="107">
        <v>100</v>
      </c>
      <c r="F341" s="106">
        <f t="shared" si="55"/>
        <v>823.02048343542106</v>
      </c>
      <c r="G341" s="107">
        <f t="shared" si="60"/>
        <v>103.40136054421767</v>
      </c>
      <c r="H341" s="106">
        <f t="shared" si="56"/>
        <v>971.38075479154315</v>
      </c>
      <c r="I341" s="107">
        <f t="shared" si="61"/>
        <v>122.0408163265306</v>
      </c>
      <c r="J341" s="106">
        <f t="shared" si="57"/>
        <v>1108.9118092603571</v>
      </c>
      <c r="K341" s="107">
        <f t="shared" si="62"/>
        <v>139.31972789115648</v>
      </c>
      <c r="L341" s="106">
        <f t="shared" si="58"/>
        <v>1269.184219192518</v>
      </c>
      <c r="M341" s="107">
        <f t="shared" si="63"/>
        <v>159.45578231292515</v>
      </c>
      <c r="N341" s="106">
        <f t="shared" si="59"/>
        <v>1378.5593097543306</v>
      </c>
      <c r="O341" s="107">
        <f t="shared" si="64"/>
        <v>173.19727891156464</v>
      </c>
    </row>
    <row r="342" spans="1:15" ht="12" customHeight="1" x14ac:dyDescent="0.25">
      <c r="A342" s="177"/>
      <c r="B342" s="177"/>
      <c r="C342" s="6" t="s">
        <v>52</v>
      </c>
      <c r="D342" s="104">
        <f t="shared" si="54"/>
        <v>795.94744121715075</v>
      </c>
      <c r="E342" s="105">
        <v>100</v>
      </c>
      <c r="F342" s="104">
        <f t="shared" si="55"/>
        <v>833.8497003227294</v>
      </c>
      <c r="G342" s="105">
        <f t="shared" si="60"/>
        <v>104.76190476190477</v>
      </c>
      <c r="H342" s="104">
        <f t="shared" si="56"/>
        <v>1050.4340380688927</v>
      </c>
      <c r="I342" s="105">
        <f t="shared" si="61"/>
        <v>131.97278911564624</v>
      </c>
      <c r="J342" s="104">
        <f t="shared" si="57"/>
        <v>1263.7696107488639</v>
      </c>
      <c r="K342" s="105">
        <f t="shared" si="62"/>
        <v>158.77551020408166</v>
      </c>
      <c r="L342" s="104">
        <f t="shared" si="58"/>
        <v>1471.6905749851808</v>
      </c>
      <c r="M342" s="105">
        <f t="shared" si="63"/>
        <v>184.89795918367346</v>
      </c>
      <c r="N342" s="104">
        <f t="shared" si="59"/>
        <v>1639.5434367384573</v>
      </c>
      <c r="O342" s="105">
        <f t="shared" si="64"/>
        <v>205.98639455782313</v>
      </c>
    </row>
    <row r="343" spans="1:15" ht="12" customHeight="1" x14ac:dyDescent="0.25">
      <c r="A343" s="177"/>
      <c r="B343" s="177"/>
      <c r="C343" s="6" t="s">
        <v>53</v>
      </c>
      <c r="D343" s="104">
        <f t="shared" si="54"/>
        <v>795.94744121715075</v>
      </c>
      <c r="E343" s="105">
        <v>100</v>
      </c>
      <c r="F343" s="104">
        <f t="shared" si="55"/>
        <v>820.85464005795961</v>
      </c>
      <c r="G343" s="105">
        <f t="shared" si="60"/>
        <v>103.12925170068029</v>
      </c>
      <c r="H343" s="104">
        <f t="shared" si="56"/>
        <v>957.30277283804264</v>
      </c>
      <c r="I343" s="105">
        <f t="shared" si="61"/>
        <v>120.27210884353742</v>
      </c>
      <c r="J343" s="104">
        <f t="shared" si="57"/>
        <v>1081.8387670420866</v>
      </c>
      <c r="K343" s="105">
        <f t="shared" si="62"/>
        <v>135.91836734693879</v>
      </c>
      <c r="L343" s="104">
        <f t="shared" si="58"/>
        <v>1239.945333596786</v>
      </c>
      <c r="M343" s="105">
        <f t="shared" si="63"/>
        <v>155.78231292517009</v>
      </c>
      <c r="N343" s="104">
        <f t="shared" si="59"/>
        <v>1350.4033458473293</v>
      </c>
      <c r="O343" s="105">
        <f t="shared" si="64"/>
        <v>169.65986394557825</v>
      </c>
    </row>
    <row r="344" spans="1:15" ht="12" customHeight="1" x14ac:dyDescent="0.25">
      <c r="A344" s="177"/>
      <c r="B344" s="238" t="s">
        <v>177</v>
      </c>
      <c r="C344" s="87" t="s">
        <v>51</v>
      </c>
      <c r="D344" s="106">
        <f t="shared" si="54"/>
        <v>795.94744121715075</v>
      </c>
      <c r="E344" s="107">
        <v>100</v>
      </c>
      <c r="F344" s="106">
        <f t="shared" si="55"/>
        <v>816.52295330303627</v>
      </c>
      <c r="G344" s="107">
        <f t="shared" si="60"/>
        <v>102.58503401360544</v>
      </c>
      <c r="H344" s="106">
        <f t="shared" si="56"/>
        <v>925.89804386484889</v>
      </c>
      <c r="I344" s="107">
        <f t="shared" si="61"/>
        <v>116.32653061224489</v>
      </c>
      <c r="J344" s="106">
        <f t="shared" si="57"/>
        <v>1024.4439175393532</v>
      </c>
      <c r="K344" s="107">
        <f t="shared" si="62"/>
        <v>128.70748299319729</v>
      </c>
      <c r="L344" s="106">
        <f t="shared" si="58"/>
        <v>1127.321477968781</v>
      </c>
      <c r="M344" s="107">
        <f t="shared" si="63"/>
        <v>141.63265306122449</v>
      </c>
      <c r="N344" s="106">
        <f t="shared" si="59"/>
        <v>1241.0282552855167</v>
      </c>
      <c r="O344" s="107">
        <f t="shared" si="64"/>
        <v>155.91836734693879</v>
      </c>
    </row>
    <row r="345" spans="1:15" ht="12" customHeight="1" x14ac:dyDescent="0.25">
      <c r="A345" s="177"/>
      <c r="B345" s="177"/>
      <c r="C345" s="6" t="s">
        <v>52</v>
      </c>
      <c r="D345" s="104">
        <f t="shared" si="54"/>
        <v>795.94744121715075</v>
      </c>
      <c r="E345" s="105">
        <v>100</v>
      </c>
      <c r="F345" s="104">
        <f t="shared" si="55"/>
        <v>827.3521701903444</v>
      </c>
      <c r="G345" s="105">
        <f t="shared" si="60"/>
        <v>103.94557823129252</v>
      </c>
      <c r="H345" s="104">
        <f t="shared" si="56"/>
        <v>1001.7025620760061</v>
      </c>
      <c r="I345" s="105">
        <f t="shared" si="61"/>
        <v>125.85034013605443</v>
      </c>
      <c r="J345" s="104">
        <f t="shared" si="57"/>
        <v>1168.472502140552</v>
      </c>
      <c r="K345" s="105">
        <f t="shared" si="62"/>
        <v>146.80272108843539</v>
      </c>
      <c r="L345" s="104">
        <f t="shared" si="58"/>
        <v>1307.0864782980966</v>
      </c>
      <c r="M345" s="105">
        <f t="shared" si="63"/>
        <v>164.21768707482994</v>
      </c>
      <c r="N345" s="104">
        <f t="shared" si="59"/>
        <v>1476.0222617401041</v>
      </c>
      <c r="O345" s="105">
        <f t="shared" si="64"/>
        <v>185.44217687074831</v>
      </c>
    </row>
    <row r="346" spans="1:15" ht="12" customHeight="1" x14ac:dyDescent="0.25">
      <c r="A346" s="177"/>
      <c r="B346" s="179"/>
      <c r="C346" s="89" t="s">
        <v>53</v>
      </c>
      <c r="D346" s="108">
        <f t="shared" si="54"/>
        <v>795.94744121715075</v>
      </c>
      <c r="E346" s="109">
        <v>100</v>
      </c>
      <c r="F346" s="108">
        <f t="shared" si="55"/>
        <v>814.3571099255746</v>
      </c>
      <c r="G346" s="109">
        <f t="shared" si="60"/>
        <v>102.31292517006803</v>
      </c>
      <c r="H346" s="108">
        <f t="shared" si="56"/>
        <v>912.90298360007898</v>
      </c>
      <c r="I346" s="109">
        <f t="shared" si="61"/>
        <v>114.69387755102041</v>
      </c>
      <c r="J346" s="108">
        <f t="shared" si="57"/>
        <v>999.53671869854441</v>
      </c>
      <c r="K346" s="109">
        <f t="shared" si="62"/>
        <v>125.57823129251699</v>
      </c>
      <c r="L346" s="108">
        <f t="shared" si="58"/>
        <v>1101.3313574392414</v>
      </c>
      <c r="M346" s="109">
        <f t="shared" si="63"/>
        <v>138.36734693877554</v>
      </c>
      <c r="N346" s="108">
        <f t="shared" si="59"/>
        <v>1215.0381347559771</v>
      </c>
      <c r="O346" s="109">
        <f t="shared" si="64"/>
        <v>152.65306122448982</v>
      </c>
    </row>
    <row r="347" spans="1:15" ht="12" customHeight="1" x14ac:dyDescent="0.25">
      <c r="A347" s="177"/>
      <c r="B347" s="239" t="s">
        <v>175</v>
      </c>
      <c r="C347" s="6" t="s">
        <v>51</v>
      </c>
      <c r="D347" s="104">
        <f t="shared" si="54"/>
        <v>1072.0924718435092</v>
      </c>
      <c r="E347" s="105">
        <v>100</v>
      </c>
      <c r="F347" s="104">
        <f t="shared" si="55"/>
        <v>1109.9947309490879</v>
      </c>
      <c r="G347" s="105">
        <f t="shared" si="60"/>
        <v>103.53535353535355</v>
      </c>
      <c r="H347" s="104">
        <f t="shared" si="56"/>
        <v>1321.1644602515971</v>
      </c>
      <c r="I347" s="105">
        <f t="shared" si="61"/>
        <v>123.23232323232322</v>
      </c>
      <c r="J347" s="104">
        <f t="shared" si="57"/>
        <v>1519.3391292893368</v>
      </c>
      <c r="K347" s="105">
        <f t="shared" si="62"/>
        <v>141.71717171717174</v>
      </c>
      <c r="L347" s="104">
        <f t="shared" si="58"/>
        <v>1748.9185273002699</v>
      </c>
      <c r="M347" s="105">
        <f t="shared" si="63"/>
        <v>163.13131313131314</v>
      </c>
      <c r="N347" s="104">
        <f t="shared" si="59"/>
        <v>1899.4446420338538</v>
      </c>
      <c r="O347" s="105">
        <f t="shared" si="64"/>
        <v>177.17171717171718</v>
      </c>
    </row>
    <row r="348" spans="1:15" ht="12" customHeight="1" x14ac:dyDescent="0.25">
      <c r="A348" s="177"/>
      <c r="B348" s="177"/>
      <c r="C348" s="6" t="s">
        <v>52</v>
      </c>
      <c r="D348" s="104">
        <f t="shared" si="54"/>
        <v>1072.0924718435092</v>
      </c>
      <c r="E348" s="105">
        <v>100</v>
      </c>
      <c r="F348" s="104">
        <f t="shared" si="55"/>
        <v>1125.1556345913193</v>
      </c>
      <c r="G348" s="105">
        <f t="shared" si="60"/>
        <v>104.94949494949495</v>
      </c>
      <c r="H348" s="104">
        <f t="shared" si="56"/>
        <v>1428.3737074359481</v>
      </c>
      <c r="I348" s="105">
        <f t="shared" si="61"/>
        <v>133.23232323232324</v>
      </c>
      <c r="J348" s="104">
        <f t="shared" si="57"/>
        <v>1729.4259369031151</v>
      </c>
      <c r="K348" s="105">
        <f t="shared" si="62"/>
        <v>161.31313131313129</v>
      </c>
      <c r="L348" s="104">
        <f t="shared" si="58"/>
        <v>2022.8977145491669</v>
      </c>
      <c r="M348" s="105">
        <f t="shared" si="63"/>
        <v>188.68686868686871</v>
      </c>
      <c r="N348" s="104">
        <f t="shared" si="59"/>
        <v>2252.4771125601001</v>
      </c>
      <c r="O348" s="105">
        <f t="shared" si="64"/>
        <v>210.10101010101008</v>
      </c>
    </row>
    <row r="349" spans="1:15" ht="12" customHeight="1" x14ac:dyDescent="0.25">
      <c r="A349" s="177"/>
      <c r="B349" s="177"/>
      <c r="C349" s="6" t="s">
        <v>53</v>
      </c>
      <c r="D349" s="104">
        <f t="shared" si="54"/>
        <v>1072.0924718435092</v>
      </c>
      <c r="E349" s="105">
        <v>100</v>
      </c>
      <c r="F349" s="104">
        <f t="shared" si="55"/>
        <v>1107.8288875716262</v>
      </c>
      <c r="G349" s="105">
        <f t="shared" si="60"/>
        <v>103.33333333333334</v>
      </c>
      <c r="H349" s="104">
        <f t="shared" si="56"/>
        <v>1303.8377132319042</v>
      </c>
      <c r="I349" s="105">
        <f t="shared" si="61"/>
        <v>121.61616161616162</v>
      </c>
      <c r="J349" s="104">
        <f t="shared" si="57"/>
        <v>1484.6856352499506</v>
      </c>
      <c r="K349" s="105">
        <f t="shared" si="62"/>
        <v>138.48484848484847</v>
      </c>
      <c r="L349" s="104">
        <f t="shared" si="58"/>
        <v>1712.0991898834222</v>
      </c>
      <c r="M349" s="105">
        <f t="shared" si="63"/>
        <v>159.69696969696969</v>
      </c>
      <c r="N349" s="104">
        <f t="shared" si="59"/>
        <v>1864.7911479944676</v>
      </c>
      <c r="O349" s="105">
        <f t="shared" si="64"/>
        <v>173.93939393939394</v>
      </c>
    </row>
    <row r="350" spans="1:15" ht="12" customHeight="1" x14ac:dyDescent="0.25">
      <c r="A350" s="177"/>
      <c r="B350" s="238" t="s">
        <v>189</v>
      </c>
      <c r="C350" s="87" t="s">
        <v>51</v>
      </c>
      <c r="D350" s="106">
        <f t="shared" si="54"/>
        <v>276.14503062635845</v>
      </c>
      <c r="E350" s="107">
        <v>100</v>
      </c>
      <c r="F350" s="106">
        <f t="shared" si="55"/>
        <v>277.22795231508928</v>
      </c>
      <c r="G350" s="107">
        <f t="shared" si="60"/>
        <v>100.3921568627451</v>
      </c>
      <c r="H350" s="106">
        <f t="shared" si="56"/>
        <v>282.64256075874334</v>
      </c>
      <c r="I350" s="107">
        <f t="shared" si="61"/>
        <v>102.35294117647058</v>
      </c>
      <c r="J350" s="106">
        <f t="shared" si="57"/>
        <v>286.97424751366663</v>
      </c>
      <c r="K350" s="107">
        <f t="shared" si="62"/>
        <v>103.92156862745099</v>
      </c>
      <c r="L350" s="106">
        <f t="shared" si="58"/>
        <v>281.55963907001251</v>
      </c>
      <c r="M350" s="107">
        <f t="shared" si="63"/>
        <v>101.96078431372548</v>
      </c>
      <c r="N350" s="106">
        <f t="shared" si="59"/>
        <v>257.73536191793454</v>
      </c>
      <c r="O350" s="107">
        <f t="shared" si="64"/>
        <v>93.333333333333329</v>
      </c>
    </row>
    <row r="351" spans="1:15" ht="12" customHeight="1" x14ac:dyDescent="0.25">
      <c r="A351" s="177"/>
      <c r="B351" s="177"/>
      <c r="C351" s="6" t="s">
        <v>52</v>
      </c>
      <c r="D351" s="104">
        <f t="shared" si="54"/>
        <v>276.14503062635845</v>
      </c>
      <c r="E351" s="105">
        <v>100</v>
      </c>
      <c r="F351" s="104">
        <f t="shared" si="55"/>
        <v>280.47671738128173</v>
      </c>
      <c r="G351" s="105">
        <f t="shared" si="60"/>
        <v>101.56862745098039</v>
      </c>
      <c r="H351" s="104">
        <f t="shared" si="56"/>
        <v>305.38391622209053</v>
      </c>
      <c r="I351" s="105">
        <f t="shared" si="61"/>
        <v>110.58823529411765</v>
      </c>
      <c r="J351" s="104">
        <f t="shared" si="57"/>
        <v>327.04234999670683</v>
      </c>
      <c r="K351" s="105">
        <f t="shared" si="62"/>
        <v>118.43137254901958</v>
      </c>
      <c r="L351" s="104">
        <f t="shared" si="58"/>
        <v>323.79358493051438</v>
      </c>
      <c r="M351" s="105">
        <f t="shared" si="63"/>
        <v>117.2549019607843</v>
      </c>
      <c r="N351" s="104">
        <f t="shared" si="59"/>
        <v>303.21807284462886</v>
      </c>
      <c r="O351" s="105">
        <f t="shared" si="64"/>
        <v>109.80392156862744</v>
      </c>
    </row>
    <row r="352" spans="1:15" ht="12" customHeight="1" x14ac:dyDescent="0.25">
      <c r="A352" s="177"/>
      <c r="B352" s="179"/>
      <c r="C352" s="89" t="s">
        <v>53</v>
      </c>
      <c r="D352" s="108">
        <f t="shared" si="54"/>
        <v>276.14503062635845</v>
      </c>
      <c r="E352" s="109">
        <v>100</v>
      </c>
      <c r="F352" s="108">
        <f t="shared" si="55"/>
        <v>276.14503062635845</v>
      </c>
      <c r="G352" s="109">
        <f t="shared" si="60"/>
        <v>100</v>
      </c>
      <c r="H352" s="108">
        <f t="shared" si="56"/>
        <v>279.3937956925509</v>
      </c>
      <c r="I352" s="109">
        <f t="shared" si="61"/>
        <v>101.17647058823529</v>
      </c>
      <c r="J352" s="108">
        <f t="shared" si="57"/>
        <v>282.64256075874334</v>
      </c>
      <c r="K352" s="109">
        <f t="shared" si="62"/>
        <v>102.35294117647058</v>
      </c>
      <c r="L352" s="108">
        <f t="shared" si="58"/>
        <v>277.22795231508928</v>
      </c>
      <c r="M352" s="109">
        <f t="shared" si="63"/>
        <v>100.3921568627451</v>
      </c>
      <c r="N352" s="108">
        <f t="shared" si="59"/>
        <v>254.48659685174206</v>
      </c>
      <c r="O352" s="109">
        <f t="shared" si="64"/>
        <v>92.156862745098024</v>
      </c>
    </row>
    <row r="353" spans="1:15" ht="12" customHeight="1" x14ac:dyDescent="0.25">
      <c r="A353" s="177"/>
      <c r="B353" s="239" t="s">
        <v>176</v>
      </c>
      <c r="C353" s="6" t="s">
        <v>51</v>
      </c>
      <c r="D353" s="104">
        <f t="shared" si="54"/>
        <v>1072.0924718435092</v>
      </c>
      <c r="E353" s="105">
        <v>100</v>
      </c>
      <c r="F353" s="104">
        <f t="shared" si="55"/>
        <v>1092.6679839293947</v>
      </c>
      <c r="G353" s="105">
        <f t="shared" si="60"/>
        <v>101.91919191919192</v>
      </c>
      <c r="H353" s="104">
        <f t="shared" si="56"/>
        <v>1204.208917868669</v>
      </c>
      <c r="I353" s="105">
        <f t="shared" si="61"/>
        <v>112.32323232323233</v>
      </c>
      <c r="J353" s="104">
        <f t="shared" si="57"/>
        <v>1300.5889481657116</v>
      </c>
      <c r="K353" s="105">
        <f t="shared" si="62"/>
        <v>121.31313131313131</v>
      </c>
      <c r="L353" s="104">
        <f t="shared" si="58"/>
        <v>1391.5543700191004</v>
      </c>
      <c r="M353" s="105">
        <f t="shared" si="63"/>
        <v>129.79797979797979</v>
      </c>
      <c r="N353" s="104">
        <f t="shared" si="59"/>
        <v>1470.6076532964501</v>
      </c>
      <c r="O353" s="105">
        <f t="shared" si="64"/>
        <v>137.17171717171718</v>
      </c>
    </row>
    <row r="354" spans="1:15" ht="12" customHeight="1" x14ac:dyDescent="0.25">
      <c r="A354" s="177"/>
      <c r="B354" s="177"/>
      <c r="C354" s="6" t="s">
        <v>52</v>
      </c>
      <c r="D354" s="104">
        <f t="shared" si="54"/>
        <v>1072.0924718435092</v>
      </c>
      <c r="E354" s="105">
        <v>100</v>
      </c>
      <c r="F354" s="104">
        <f t="shared" si="55"/>
        <v>1107.8288875716262</v>
      </c>
      <c r="G354" s="105">
        <f t="shared" si="60"/>
        <v>103.33333333333334</v>
      </c>
      <c r="H354" s="104">
        <f t="shared" si="56"/>
        <v>1301.6718698544425</v>
      </c>
      <c r="I354" s="105">
        <f t="shared" si="61"/>
        <v>121.41414141414143</v>
      </c>
      <c r="J354" s="104">
        <f t="shared" si="57"/>
        <v>1482.5197918724889</v>
      </c>
      <c r="K354" s="105">
        <f t="shared" si="62"/>
        <v>138.28282828282826</v>
      </c>
      <c r="L354" s="104">
        <f t="shared" si="58"/>
        <v>1610.3045511427254</v>
      </c>
      <c r="M354" s="105">
        <f t="shared" si="63"/>
        <v>150.20202020202021</v>
      </c>
      <c r="N354" s="104">
        <f t="shared" si="59"/>
        <v>1745.6697622340776</v>
      </c>
      <c r="O354" s="105">
        <f t="shared" si="64"/>
        <v>162.82828282828282</v>
      </c>
    </row>
    <row r="355" spans="1:15" ht="12" customHeight="1" x14ac:dyDescent="0.25">
      <c r="A355" s="179"/>
      <c r="B355" s="179"/>
      <c r="C355" s="89" t="s">
        <v>53</v>
      </c>
      <c r="D355" s="108">
        <f t="shared" si="54"/>
        <v>1072.0924718435092</v>
      </c>
      <c r="E355" s="109">
        <v>100</v>
      </c>
      <c r="F355" s="108">
        <f t="shared" si="55"/>
        <v>1090.5021405519331</v>
      </c>
      <c r="G355" s="109">
        <f t="shared" si="60"/>
        <v>101.71717171717172</v>
      </c>
      <c r="H355" s="108">
        <f t="shared" si="56"/>
        <v>1187.9650925377068</v>
      </c>
      <c r="I355" s="109">
        <f t="shared" si="61"/>
        <v>110.80808080808082</v>
      </c>
      <c r="J355" s="108">
        <f t="shared" si="57"/>
        <v>1271.3500625699796</v>
      </c>
      <c r="K355" s="109">
        <f t="shared" si="62"/>
        <v>118.58585858585859</v>
      </c>
      <c r="L355" s="108">
        <f t="shared" si="58"/>
        <v>1361.2325627346374</v>
      </c>
      <c r="M355" s="109">
        <f t="shared" si="63"/>
        <v>126.96969696969698</v>
      </c>
      <c r="N355" s="108">
        <f t="shared" si="59"/>
        <v>1442.4516893894488</v>
      </c>
      <c r="O355" s="109">
        <f t="shared" si="64"/>
        <v>134.54545454545453</v>
      </c>
    </row>
    <row r="356" spans="1:15" ht="12" customHeight="1" x14ac:dyDescent="0.25">
      <c r="A356" s="176" t="s">
        <v>18</v>
      </c>
      <c r="B356" s="239" t="s">
        <v>174</v>
      </c>
      <c r="C356" s="6" t="s">
        <v>51</v>
      </c>
      <c r="D356" s="104">
        <f t="shared" si="54"/>
        <v>1217.2039781334388</v>
      </c>
      <c r="E356" s="105">
        <v>100</v>
      </c>
      <c r="F356" s="104">
        <f t="shared" si="55"/>
        <v>1242.1111769742477</v>
      </c>
      <c r="G356" s="105">
        <f t="shared" si="60"/>
        <v>102.04626334519573</v>
      </c>
      <c r="H356" s="104">
        <f t="shared" si="56"/>
        <v>1373.1447013106765</v>
      </c>
      <c r="I356" s="105">
        <f t="shared" si="61"/>
        <v>112.81138790035587</v>
      </c>
      <c r="J356" s="104">
        <f t="shared" si="57"/>
        <v>1487.934400316143</v>
      </c>
      <c r="K356" s="105">
        <f t="shared" si="62"/>
        <v>122.24199288256226</v>
      </c>
      <c r="L356" s="104">
        <f t="shared" si="58"/>
        <v>1686.1090693538827</v>
      </c>
      <c r="M356" s="105">
        <f t="shared" si="63"/>
        <v>138.52313167259786</v>
      </c>
      <c r="N356" s="104">
        <f t="shared" si="59"/>
        <v>1848.5473226635052</v>
      </c>
      <c r="O356" s="105">
        <f t="shared" si="64"/>
        <v>151.86832740213521</v>
      </c>
    </row>
    <row r="357" spans="1:15" ht="12" customHeight="1" x14ac:dyDescent="0.25">
      <c r="A357" s="177"/>
      <c r="B357" s="177"/>
      <c r="C357" s="6" t="s">
        <v>52</v>
      </c>
      <c r="D357" s="104">
        <f t="shared" si="54"/>
        <v>1217.2039781334388</v>
      </c>
      <c r="E357" s="105">
        <v>100</v>
      </c>
      <c r="F357" s="104">
        <f t="shared" si="55"/>
        <v>1258.3550023052098</v>
      </c>
      <c r="G357" s="105">
        <f t="shared" si="60"/>
        <v>103.38078291814948</v>
      </c>
      <c r="H357" s="104">
        <f t="shared" si="56"/>
        <v>1485.7685569386815</v>
      </c>
      <c r="I357" s="105">
        <f t="shared" si="61"/>
        <v>122.06405693950177</v>
      </c>
      <c r="J357" s="104">
        <f t="shared" si="57"/>
        <v>1698.0212079299217</v>
      </c>
      <c r="K357" s="105">
        <f t="shared" si="62"/>
        <v>139.5017793594306</v>
      </c>
      <c r="L357" s="104">
        <f t="shared" si="58"/>
        <v>1957.9224132253178</v>
      </c>
      <c r="M357" s="105">
        <f t="shared" si="63"/>
        <v>160.85409252669038</v>
      </c>
      <c r="N357" s="104">
        <f t="shared" si="59"/>
        <v>2200.4968715010209</v>
      </c>
      <c r="O357" s="105">
        <f t="shared" si="64"/>
        <v>180.78291814946618</v>
      </c>
    </row>
    <row r="358" spans="1:15" ht="12" customHeight="1" x14ac:dyDescent="0.25">
      <c r="A358" s="177"/>
      <c r="B358" s="177"/>
      <c r="C358" s="6" t="s">
        <v>53</v>
      </c>
      <c r="D358" s="104">
        <f t="shared" si="54"/>
        <v>1217.2039781334388</v>
      </c>
      <c r="E358" s="105">
        <v>100</v>
      </c>
      <c r="F358" s="104">
        <f t="shared" si="55"/>
        <v>1237.7794902193243</v>
      </c>
      <c r="G358" s="105">
        <f t="shared" si="60"/>
        <v>101.69039145907473</v>
      </c>
      <c r="H358" s="104">
        <f t="shared" si="56"/>
        <v>1351.48626753606</v>
      </c>
      <c r="I358" s="105">
        <f t="shared" si="61"/>
        <v>111.03202846975088</v>
      </c>
      <c r="J358" s="104">
        <f t="shared" si="57"/>
        <v>1448.9492195218336</v>
      </c>
      <c r="K358" s="105">
        <f t="shared" si="62"/>
        <v>119.03914590747328</v>
      </c>
      <c r="L358" s="104">
        <f t="shared" si="58"/>
        <v>1643.8751234933807</v>
      </c>
      <c r="M358" s="105">
        <f t="shared" si="63"/>
        <v>135.05338078291814</v>
      </c>
      <c r="N358" s="104">
        <f t="shared" si="59"/>
        <v>1809.5621418691958</v>
      </c>
      <c r="O358" s="105">
        <f t="shared" si="64"/>
        <v>148.66548042704625</v>
      </c>
    </row>
    <row r="359" spans="1:15" ht="12" customHeight="1" x14ac:dyDescent="0.25">
      <c r="A359" s="177"/>
      <c r="B359" s="238" t="s">
        <v>177</v>
      </c>
      <c r="C359" s="87" t="s">
        <v>51</v>
      </c>
      <c r="D359" s="106">
        <f t="shared" si="54"/>
        <v>1217.2039781334388</v>
      </c>
      <c r="E359" s="107">
        <v>100</v>
      </c>
      <c r="F359" s="106">
        <f t="shared" si="55"/>
        <v>1231.2819600869393</v>
      </c>
      <c r="G359" s="107">
        <f t="shared" si="60"/>
        <v>101.15658362989323</v>
      </c>
      <c r="H359" s="106">
        <f t="shared" si="56"/>
        <v>1309.2523216755583</v>
      </c>
      <c r="I359" s="107">
        <f t="shared" si="61"/>
        <v>107.56227758007117</v>
      </c>
      <c r="J359" s="106">
        <f t="shared" si="57"/>
        <v>1375.3105446881382</v>
      </c>
      <c r="K359" s="107">
        <f t="shared" si="62"/>
        <v>112.98932384341637</v>
      </c>
      <c r="L359" s="106">
        <f t="shared" si="58"/>
        <v>1497.6806955147204</v>
      </c>
      <c r="M359" s="107">
        <f t="shared" si="63"/>
        <v>123.04270462633451</v>
      </c>
      <c r="N359" s="106">
        <f t="shared" si="59"/>
        <v>1663.3677138905355</v>
      </c>
      <c r="O359" s="107">
        <f t="shared" si="64"/>
        <v>136.65480427046262</v>
      </c>
    </row>
    <row r="360" spans="1:15" ht="12" customHeight="1" x14ac:dyDescent="0.25">
      <c r="A360" s="177"/>
      <c r="B360" s="177"/>
      <c r="C360" s="6" t="s">
        <v>52</v>
      </c>
      <c r="D360" s="104">
        <f t="shared" si="54"/>
        <v>1217.2039781334388</v>
      </c>
      <c r="E360" s="105">
        <v>100</v>
      </c>
      <c r="F360" s="104">
        <f t="shared" si="55"/>
        <v>1248.6087071066324</v>
      </c>
      <c r="G360" s="105">
        <f t="shared" si="60"/>
        <v>102.58007117437722</v>
      </c>
      <c r="H360" s="104">
        <f t="shared" si="56"/>
        <v>1417.5444905486399</v>
      </c>
      <c r="I360" s="105">
        <f t="shared" si="61"/>
        <v>116.45907473309607</v>
      </c>
      <c r="J360" s="104">
        <f t="shared" si="57"/>
        <v>1568.0706052822236</v>
      </c>
      <c r="K360" s="105">
        <f t="shared" si="62"/>
        <v>128.82562277580072</v>
      </c>
      <c r="L360" s="104">
        <f t="shared" si="58"/>
        <v>1738.0893104129618</v>
      </c>
      <c r="M360" s="105">
        <f t="shared" si="63"/>
        <v>142.79359430604981</v>
      </c>
      <c r="N360" s="104">
        <f t="shared" si="59"/>
        <v>1980.663768688665</v>
      </c>
      <c r="O360" s="105">
        <f t="shared" si="64"/>
        <v>162.72241992882562</v>
      </c>
    </row>
    <row r="361" spans="1:15" ht="12" customHeight="1" x14ac:dyDescent="0.25">
      <c r="A361" s="177"/>
      <c r="B361" s="179"/>
      <c r="C361" s="89" t="s">
        <v>53</v>
      </c>
      <c r="D361" s="108">
        <f t="shared" si="54"/>
        <v>1217.2039781334388</v>
      </c>
      <c r="E361" s="109">
        <v>100</v>
      </c>
      <c r="F361" s="108">
        <f t="shared" si="55"/>
        <v>1228.0331950207469</v>
      </c>
      <c r="G361" s="109">
        <f t="shared" si="60"/>
        <v>100.88967971530249</v>
      </c>
      <c r="H361" s="108">
        <f t="shared" si="56"/>
        <v>1288.6768095896728</v>
      </c>
      <c r="I361" s="109">
        <f t="shared" si="61"/>
        <v>105.87188612099645</v>
      </c>
      <c r="J361" s="108">
        <f t="shared" si="57"/>
        <v>1338.4912072712902</v>
      </c>
      <c r="K361" s="109">
        <f t="shared" si="62"/>
        <v>109.96441281138789</v>
      </c>
      <c r="L361" s="108">
        <f t="shared" si="58"/>
        <v>1460.8613580978727</v>
      </c>
      <c r="M361" s="109">
        <f t="shared" si="63"/>
        <v>120.01779359430604</v>
      </c>
      <c r="N361" s="108">
        <f t="shared" si="59"/>
        <v>1628.7142198511492</v>
      </c>
      <c r="O361" s="109">
        <f t="shared" si="64"/>
        <v>133.80782918149464</v>
      </c>
    </row>
    <row r="362" spans="1:15" ht="12" customHeight="1" x14ac:dyDescent="0.25">
      <c r="A362" s="177"/>
      <c r="B362" s="239" t="s">
        <v>175</v>
      </c>
      <c r="C362" s="6" t="s">
        <v>51</v>
      </c>
      <c r="D362" s="104">
        <f t="shared" si="54"/>
        <v>1681.7773825989593</v>
      </c>
      <c r="E362" s="105">
        <v>100</v>
      </c>
      <c r="F362" s="104">
        <f t="shared" si="55"/>
        <v>1717.5137983270763</v>
      </c>
      <c r="G362" s="105">
        <f t="shared" si="60"/>
        <v>102.12491951062459</v>
      </c>
      <c r="H362" s="104">
        <f t="shared" si="56"/>
        <v>1908.1080155437</v>
      </c>
      <c r="I362" s="105">
        <f t="shared" si="61"/>
        <v>113.45782356728911</v>
      </c>
      <c r="J362" s="104">
        <f t="shared" si="57"/>
        <v>2074.8779556082459</v>
      </c>
      <c r="K362" s="105">
        <f t="shared" si="62"/>
        <v>123.37411461687056</v>
      </c>
      <c r="L362" s="104">
        <f t="shared" si="58"/>
        <v>2362.9351248106436</v>
      </c>
      <c r="M362" s="105">
        <f t="shared" si="63"/>
        <v>140.50225370251127</v>
      </c>
      <c r="N362" s="104">
        <f t="shared" si="59"/>
        <v>2592.514522821577</v>
      </c>
      <c r="O362" s="105">
        <f t="shared" si="64"/>
        <v>154.15325177076627</v>
      </c>
    </row>
    <row r="363" spans="1:15" ht="12" customHeight="1" x14ac:dyDescent="0.25">
      <c r="A363" s="177"/>
      <c r="B363" s="177"/>
      <c r="C363" s="6" t="s">
        <v>52</v>
      </c>
      <c r="D363" s="104">
        <f t="shared" si="54"/>
        <v>1681.7773825989593</v>
      </c>
      <c r="E363" s="105">
        <v>100</v>
      </c>
      <c r="F363" s="104">
        <f t="shared" si="55"/>
        <v>1740.2551537904235</v>
      </c>
      <c r="G363" s="105">
        <f t="shared" si="60"/>
        <v>103.4771410173857</v>
      </c>
      <c r="H363" s="104">
        <f t="shared" si="56"/>
        <v>2064.0487387209378</v>
      </c>
      <c r="I363" s="105">
        <f t="shared" si="61"/>
        <v>122.730199613651</v>
      </c>
      <c r="J363" s="104">
        <f t="shared" si="57"/>
        <v>2365.1009681881051</v>
      </c>
      <c r="K363" s="105">
        <f t="shared" si="62"/>
        <v>140.63103670315519</v>
      </c>
      <c r="L363" s="104">
        <f t="shared" si="58"/>
        <v>2735.4601857340449</v>
      </c>
      <c r="M363" s="105">
        <f t="shared" si="63"/>
        <v>162.65292981326468</v>
      </c>
      <c r="N363" s="104">
        <f t="shared" si="59"/>
        <v>3077.6634393729828</v>
      </c>
      <c r="O363" s="105">
        <f t="shared" si="64"/>
        <v>183.00064391500322</v>
      </c>
    </row>
    <row r="364" spans="1:15" ht="12" customHeight="1" x14ac:dyDescent="0.25">
      <c r="A364" s="177"/>
      <c r="B364" s="177"/>
      <c r="C364" s="6" t="s">
        <v>53</v>
      </c>
      <c r="D364" s="104">
        <f t="shared" si="54"/>
        <v>1681.7773825989593</v>
      </c>
      <c r="E364" s="105">
        <v>100</v>
      </c>
      <c r="F364" s="104">
        <f t="shared" si="55"/>
        <v>1713.1821115721532</v>
      </c>
      <c r="G364" s="105">
        <f t="shared" si="60"/>
        <v>101.86735350933678</v>
      </c>
      <c r="H364" s="104">
        <f t="shared" si="56"/>
        <v>1881.0349733254297</v>
      </c>
      <c r="I364" s="105">
        <f t="shared" si="61"/>
        <v>111.84803605924019</v>
      </c>
      <c r="J364" s="104">
        <f t="shared" si="57"/>
        <v>2026.1464796153593</v>
      </c>
      <c r="K364" s="105">
        <f t="shared" si="62"/>
        <v>120.47649710238248</v>
      </c>
      <c r="L364" s="104">
        <f t="shared" si="58"/>
        <v>2309.8719620628335</v>
      </c>
      <c r="M364" s="105">
        <f t="shared" si="63"/>
        <v>137.34707018673535</v>
      </c>
      <c r="N364" s="104">
        <f t="shared" si="59"/>
        <v>2543.7830468286902</v>
      </c>
      <c r="O364" s="105">
        <f t="shared" si="64"/>
        <v>151.2556342562782</v>
      </c>
    </row>
    <row r="365" spans="1:15" ht="12" customHeight="1" x14ac:dyDescent="0.25">
      <c r="A365" s="177"/>
      <c r="B365" s="238" t="s">
        <v>189</v>
      </c>
      <c r="C365" s="87" t="s">
        <v>51</v>
      </c>
      <c r="D365" s="106">
        <f t="shared" si="54"/>
        <v>464.57340446552064</v>
      </c>
      <c r="E365" s="107">
        <v>100</v>
      </c>
      <c r="F365" s="106">
        <f t="shared" si="55"/>
        <v>459.15879602186658</v>
      </c>
      <c r="G365" s="107">
        <f t="shared" si="60"/>
        <v>98.834498834498845</v>
      </c>
      <c r="H365" s="106">
        <f t="shared" si="56"/>
        <v>433.16867549232694</v>
      </c>
      <c r="I365" s="107">
        <f t="shared" si="61"/>
        <v>93.240093240093231</v>
      </c>
      <c r="J365" s="106">
        <f t="shared" si="57"/>
        <v>413.6760850951722</v>
      </c>
      <c r="K365" s="107">
        <f t="shared" si="62"/>
        <v>89.044289044289044</v>
      </c>
      <c r="L365" s="106">
        <f t="shared" si="58"/>
        <v>400.68102483040241</v>
      </c>
      <c r="M365" s="107">
        <f t="shared" si="63"/>
        <v>86.247086247086244</v>
      </c>
      <c r="N365" s="106">
        <f t="shared" si="59"/>
        <v>370.35921754593954</v>
      </c>
      <c r="O365" s="107">
        <f t="shared" si="64"/>
        <v>79.72027972027972</v>
      </c>
    </row>
    <row r="366" spans="1:15" ht="12" customHeight="1" x14ac:dyDescent="0.25">
      <c r="A366" s="177"/>
      <c r="B366" s="177"/>
      <c r="C366" s="6" t="s">
        <v>52</v>
      </c>
      <c r="D366" s="104">
        <f t="shared" ref="D366:D397" si="65">D165/(100-$S$205)*100</f>
        <v>464.57340446552064</v>
      </c>
      <c r="E366" s="105">
        <v>100</v>
      </c>
      <c r="F366" s="104">
        <f t="shared" ref="F366:F397" si="66">F165/(100-$S$205)*100</f>
        <v>465.65632615425147</v>
      </c>
      <c r="G366" s="105">
        <f t="shared" si="60"/>
        <v>100.23310023310023</v>
      </c>
      <c r="H366" s="104">
        <f t="shared" ref="H366:H397" si="67">H165/(100-$S$205)*100</f>
        <v>468.90509122044392</v>
      </c>
      <c r="I366" s="105">
        <f t="shared" si="61"/>
        <v>100.93240093240095</v>
      </c>
      <c r="J366" s="104">
        <f t="shared" ref="J366:J397" si="68">J165/(100-$S$205)*100</f>
        <v>471.07093459790559</v>
      </c>
      <c r="K366" s="105">
        <f t="shared" si="62"/>
        <v>101.39860139860141</v>
      </c>
      <c r="L366" s="104">
        <f t="shared" ref="L366:L397" si="69">L165/(100-$S$205)*100</f>
        <v>461.32463939932819</v>
      </c>
      <c r="M366" s="105">
        <f t="shared" si="63"/>
        <v>99.300699300699307</v>
      </c>
      <c r="N366" s="104">
        <f t="shared" ref="N366:N397" si="70">N165/(100-$S$205)*100</f>
        <v>436.41744055851939</v>
      </c>
      <c r="O366" s="105">
        <f t="shared" si="64"/>
        <v>93.939393939393938</v>
      </c>
    </row>
    <row r="367" spans="1:15" ht="12" customHeight="1" x14ac:dyDescent="0.25">
      <c r="A367" s="177"/>
      <c r="B367" s="179"/>
      <c r="C367" s="89" t="s">
        <v>53</v>
      </c>
      <c r="D367" s="108">
        <f t="shared" si="65"/>
        <v>464.57340446552064</v>
      </c>
      <c r="E367" s="109">
        <v>100</v>
      </c>
      <c r="F367" s="108">
        <f t="shared" si="66"/>
        <v>459.15879602186658</v>
      </c>
      <c r="G367" s="109">
        <f t="shared" si="60"/>
        <v>98.834498834498845</v>
      </c>
      <c r="H367" s="108">
        <f t="shared" si="67"/>
        <v>428.83698873740366</v>
      </c>
      <c r="I367" s="109">
        <f t="shared" si="61"/>
        <v>92.307692307692307</v>
      </c>
      <c r="J367" s="108">
        <f t="shared" si="68"/>
        <v>406.09563327405647</v>
      </c>
      <c r="K367" s="109">
        <f t="shared" si="62"/>
        <v>87.412587412587399</v>
      </c>
      <c r="L367" s="108">
        <f t="shared" si="69"/>
        <v>394.18349469801751</v>
      </c>
      <c r="M367" s="109">
        <f t="shared" si="63"/>
        <v>84.848484848484844</v>
      </c>
      <c r="N367" s="108">
        <f t="shared" si="70"/>
        <v>364.94460910228543</v>
      </c>
      <c r="O367" s="109">
        <f t="shared" si="64"/>
        <v>78.554778554778551</v>
      </c>
    </row>
    <row r="368" spans="1:15" ht="12" customHeight="1" x14ac:dyDescent="0.25">
      <c r="A368" s="177"/>
      <c r="B368" s="239" t="s">
        <v>176</v>
      </c>
      <c r="C368" s="6" t="s">
        <v>51</v>
      </c>
      <c r="D368" s="104">
        <f t="shared" si="65"/>
        <v>1681.7773825989593</v>
      </c>
      <c r="E368" s="105">
        <v>100</v>
      </c>
      <c r="F368" s="104">
        <f t="shared" si="66"/>
        <v>1691.5236777975365</v>
      </c>
      <c r="G368" s="105">
        <f t="shared" si="60"/>
        <v>100.5795235028976</v>
      </c>
      <c r="H368" s="104">
        <f t="shared" si="67"/>
        <v>1739.1722321016928</v>
      </c>
      <c r="I368" s="105">
        <f t="shared" si="61"/>
        <v>103.41274951706376</v>
      </c>
      <c r="J368" s="104">
        <f t="shared" si="68"/>
        <v>1778.1574128960021</v>
      </c>
      <c r="K368" s="105">
        <f t="shared" si="62"/>
        <v>105.73084352865423</v>
      </c>
      <c r="L368" s="104">
        <f t="shared" si="69"/>
        <v>1881.0349733254297</v>
      </c>
      <c r="M368" s="105">
        <f t="shared" si="63"/>
        <v>111.84803605924019</v>
      </c>
      <c r="N368" s="104">
        <f t="shared" si="70"/>
        <v>2007.7368109069355</v>
      </c>
      <c r="O368" s="105">
        <f t="shared" si="64"/>
        <v>119.38184159690921</v>
      </c>
    </row>
    <row r="369" spans="1:15" ht="12" customHeight="1" x14ac:dyDescent="0.25">
      <c r="A369" s="177"/>
      <c r="B369" s="177"/>
      <c r="C369" s="6" t="s">
        <v>52</v>
      </c>
      <c r="D369" s="104">
        <f t="shared" si="65"/>
        <v>1681.7773825989593</v>
      </c>
      <c r="E369" s="105">
        <v>100</v>
      </c>
      <c r="F369" s="104">
        <f t="shared" si="66"/>
        <v>1713.1821115721532</v>
      </c>
      <c r="G369" s="105">
        <f t="shared" si="60"/>
        <v>101.86735350933678</v>
      </c>
      <c r="H369" s="104">
        <f t="shared" si="67"/>
        <v>1881.0349733254297</v>
      </c>
      <c r="I369" s="105">
        <f t="shared" si="61"/>
        <v>111.84803605924019</v>
      </c>
      <c r="J369" s="104">
        <f t="shared" si="68"/>
        <v>2026.1464796153593</v>
      </c>
      <c r="K369" s="105">
        <f t="shared" si="62"/>
        <v>120.47649710238248</v>
      </c>
      <c r="L369" s="104">
        <f t="shared" si="69"/>
        <v>2178.8384377264047</v>
      </c>
      <c r="M369" s="105">
        <f t="shared" si="63"/>
        <v>129.55569864777848</v>
      </c>
      <c r="N369" s="104">
        <f t="shared" si="70"/>
        <v>2385.6764802739908</v>
      </c>
      <c r="O369" s="105">
        <f t="shared" si="64"/>
        <v>141.85447520927238</v>
      </c>
    </row>
    <row r="370" spans="1:15" ht="12" customHeight="1" x14ac:dyDescent="0.25">
      <c r="A370" s="177"/>
      <c r="B370" s="177"/>
      <c r="C370" s="6" t="s">
        <v>53</v>
      </c>
      <c r="D370" s="104">
        <f t="shared" si="65"/>
        <v>1681.7773825989593</v>
      </c>
      <c r="E370" s="105">
        <v>100</v>
      </c>
      <c r="F370" s="104">
        <f t="shared" si="66"/>
        <v>1687.1919910426134</v>
      </c>
      <c r="G370" s="105">
        <f t="shared" si="60"/>
        <v>100.32195750160979</v>
      </c>
      <c r="H370" s="104">
        <f t="shared" si="67"/>
        <v>1713.1821115721532</v>
      </c>
      <c r="I370" s="105">
        <f t="shared" si="61"/>
        <v>101.86735350933678</v>
      </c>
      <c r="J370" s="104">
        <f t="shared" si="68"/>
        <v>1734.8405453467694</v>
      </c>
      <c r="K370" s="105">
        <f t="shared" si="62"/>
        <v>103.15518351577593</v>
      </c>
      <c r="L370" s="104">
        <f t="shared" si="69"/>
        <v>1837.718105776197</v>
      </c>
      <c r="M370" s="105">
        <f t="shared" si="63"/>
        <v>109.27237604636188</v>
      </c>
      <c r="N370" s="104">
        <f t="shared" si="70"/>
        <v>1968.7516301126259</v>
      </c>
      <c r="O370" s="105">
        <f t="shared" si="64"/>
        <v>117.06374758531875</v>
      </c>
    </row>
    <row r="371" spans="1:15" ht="12" customHeight="1" x14ac:dyDescent="0.25">
      <c r="A371" s="178" t="s">
        <v>5</v>
      </c>
      <c r="B371" s="238" t="s">
        <v>174</v>
      </c>
      <c r="C371" s="87" t="s">
        <v>51</v>
      </c>
      <c r="D371" s="106">
        <f t="shared" si="65"/>
        <v>3722.0018441678194</v>
      </c>
      <c r="E371" s="107">
        <v>100</v>
      </c>
      <c r="F371" s="106">
        <f t="shared" si="66"/>
        <v>3715.5043140354346</v>
      </c>
      <c r="G371" s="107">
        <f t="shared" si="60"/>
        <v>99.825429153331399</v>
      </c>
      <c r="H371" s="106">
        <f t="shared" si="67"/>
        <v>3683.0166633735098</v>
      </c>
      <c r="I371" s="107">
        <f t="shared" si="61"/>
        <v>98.952574919988351</v>
      </c>
      <c r="J371" s="106">
        <f t="shared" si="68"/>
        <v>3658.1094645327012</v>
      </c>
      <c r="K371" s="107">
        <f t="shared" si="62"/>
        <v>98.283386674425373</v>
      </c>
      <c r="L371" s="106">
        <f t="shared" si="69"/>
        <v>3947.2495554238294</v>
      </c>
      <c r="M371" s="107">
        <f t="shared" si="63"/>
        <v>106.05178935117836</v>
      </c>
      <c r="N371" s="106">
        <f t="shared" si="70"/>
        <v>4253.716393334651</v>
      </c>
      <c r="O371" s="107">
        <f t="shared" si="64"/>
        <v>114.28571428571431</v>
      </c>
    </row>
    <row r="372" spans="1:15" ht="12" customHeight="1" x14ac:dyDescent="0.25">
      <c r="A372" s="177"/>
      <c r="B372" s="177"/>
      <c r="C372" s="6" t="s">
        <v>52</v>
      </c>
      <c r="D372" s="104">
        <f t="shared" si="65"/>
        <v>3722.0018441678194</v>
      </c>
      <c r="E372" s="105">
        <v>100</v>
      </c>
      <c r="F372" s="104">
        <f t="shared" si="66"/>
        <v>3760.987024962129</v>
      </c>
      <c r="G372" s="105">
        <f t="shared" si="60"/>
        <v>101.04742508001164</v>
      </c>
      <c r="H372" s="104">
        <f t="shared" si="67"/>
        <v>3965.6592241322537</v>
      </c>
      <c r="I372" s="105">
        <f t="shared" si="61"/>
        <v>106.54640675007275</v>
      </c>
      <c r="J372" s="104">
        <f t="shared" si="68"/>
        <v>4136.7608509517222</v>
      </c>
      <c r="K372" s="105">
        <f t="shared" si="62"/>
        <v>111.14343904567936</v>
      </c>
      <c r="L372" s="104">
        <f t="shared" si="69"/>
        <v>4574.2612131989727</v>
      </c>
      <c r="M372" s="105">
        <f t="shared" si="63"/>
        <v>122.89787605469886</v>
      </c>
      <c r="N372" s="104">
        <f t="shared" si="70"/>
        <v>5064.8247381940328</v>
      </c>
      <c r="O372" s="105">
        <f t="shared" si="64"/>
        <v>136.07797497817864</v>
      </c>
    </row>
    <row r="373" spans="1:15" ht="12" customHeight="1" x14ac:dyDescent="0.25">
      <c r="A373" s="177"/>
      <c r="B373" s="177"/>
      <c r="C373" s="6" t="s">
        <v>53</v>
      </c>
      <c r="D373" s="104">
        <f t="shared" si="65"/>
        <v>3722.0018441678194</v>
      </c>
      <c r="E373" s="105">
        <v>100</v>
      </c>
      <c r="F373" s="104">
        <f t="shared" si="66"/>
        <v>3706.8409405255879</v>
      </c>
      <c r="G373" s="105">
        <f t="shared" si="60"/>
        <v>99.592668024439917</v>
      </c>
      <c r="H373" s="104">
        <f t="shared" si="67"/>
        <v>3631.0364223144306</v>
      </c>
      <c r="I373" s="105">
        <f t="shared" si="61"/>
        <v>97.556008146639499</v>
      </c>
      <c r="J373" s="104">
        <f t="shared" si="68"/>
        <v>3572.5586511229667</v>
      </c>
      <c r="K373" s="105">
        <f t="shared" si="62"/>
        <v>95.984870526622061</v>
      </c>
      <c r="L373" s="104">
        <f t="shared" si="69"/>
        <v>3855.2012118817097</v>
      </c>
      <c r="M373" s="105">
        <f t="shared" si="63"/>
        <v>103.57870235670643</v>
      </c>
      <c r="N373" s="104">
        <f t="shared" si="70"/>
        <v>4170.3314233023775</v>
      </c>
      <c r="O373" s="105">
        <f t="shared" si="64"/>
        <v>112.04538842013383</v>
      </c>
    </row>
    <row r="374" spans="1:15" ht="12" customHeight="1" x14ac:dyDescent="0.25">
      <c r="A374" s="177"/>
      <c r="B374" s="238" t="s">
        <v>177</v>
      </c>
      <c r="C374" s="87" t="s">
        <v>51</v>
      </c>
      <c r="D374" s="106">
        <f t="shared" si="65"/>
        <v>3722.0018441678194</v>
      </c>
      <c r="E374" s="107">
        <v>100</v>
      </c>
      <c r="F374" s="106">
        <f t="shared" si="66"/>
        <v>3686.2654284397022</v>
      </c>
      <c r="G374" s="107">
        <f t="shared" si="60"/>
        <v>99.039860343322658</v>
      </c>
      <c r="H374" s="106">
        <f t="shared" si="67"/>
        <v>3512.9979582427713</v>
      </c>
      <c r="I374" s="107">
        <f t="shared" si="61"/>
        <v>94.384637765493153</v>
      </c>
      <c r="J374" s="106">
        <f t="shared" si="68"/>
        <v>3379.798590528881</v>
      </c>
      <c r="K374" s="107">
        <f t="shared" si="62"/>
        <v>90.805935408786738</v>
      </c>
      <c r="L374" s="106">
        <f t="shared" si="69"/>
        <v>3506.5004281103866</v>
      </c>
      <c r="M374" s="107">
        <f t="shared" si="63"/>
        <v>94.210066918824552</v>
      </c>
      <c r="N374" s="106">
        <f t="shared" si="70"/>
        <v>3828.1281696634396</v>
      </c>
      <c r="O374" s="107">
        <f t="shared" si="64"/>
        <v>102.85132382892057</v>
      </c>
    </row>
    <row r="375" spans="1:15" ht="12" customHeight="1" x14ac:dyDescent="0.25">
      <c r="A375" s="177"/>
      <c r="B375" s="177"/>
      <c r="C375" s="6" t="s">
        <v>52</v>
      </c>
      <c r="D375" s="104">
        <f t="shared" si="65"/>
        <v>3722.0018441678194</v>
      </c>
      <c r="E375" s="105">
        <v>100</v>
      </c>
      <c r="F375" s="104">
        <f t="shared" si="66"/>
        <v>3731.7481393663966</v>
      </c>
      <c r="G375" s="105">
        <f t="shared" si="60"/>
        <v>100.26185627000291</v>
      </c>
      <c r="H375" s="104">
        <f t="shared" si="67"/>
        <v>3781.5625370480143</v>
      </c>
      <c r="I375" s="105">
        <f t="shared" si="61"/>
        <v>101.60023276112888</v>
      </c>
      <c r="J375" s="104">
        <f t="shared" si="68"/>
        <v>3821.6306395310548</v>
      </c>
      <c r="K375" s="105">
        <f t="shared" si="62"/>
        <v>102.67675298225197</v>
      </c>
      <c r="L375" s="104">
        <f t="shared" si="69"/>
        <v>4062.0392544292963</v>
      </c>
      <c r="M375" s="105">
        <f t="shared" si="63"/>
        <v>109.13587430899041</v>
      </c>
      <c r="N375" s="104">
        <f t="shared" si="70"/>
        <v>4558.0173878680098</v>
      </c>
      <c r="O375" s="105">
        <f t="shared" si="64"/>
        <v>122.46144893802733</v>
      </c>
    </row>
    <row r="376" spans="1:15" ht="12" customHeight="1" x14ac:dyDescent="0.25">
      <c r="A376" s="177"/>
      <c r="B376" s="179"/>
      <c r="C376" s="89" t="s">
        <v>53</v>
      </c>
      <c r="D376" s="108">
        <f t="shared" si="65"/>
        <v>3722.0018441678194</v>
      </c>
      <c r="E376" s="109">
        <v>100</v>
      </c>
      <c r="F376" s="108">
        <f t="shared" si="66"/>
        <v>3677.602054929856</v>
      </c>
      <c r="G376" s="109">
        <f t="shared" si="60"/>
        <v>98.80709921443119</v>
      </c>
      <c r="H376" s="108">
        <f t="shared" si="67"/>
        <v>3463.1835605611541</v>
      </c>
      <c r="I376" s="109">
        <f t="shared" si="61"/>
        <v>93.046261274367183</v>
      </c>
      <c r="J376" s="108">
        <f t="shared" si="68"/>
        <v>3300.7453072515309</v>
      </c>
      <c r="K376" s="109">
        <f t="shared" si="62"/>
        <v>88.681990107652013</v>
      </c>
      <c r="L376" s="108">
        <f t="shared" si="69"/>
        <v>3424.1983797668445</v>
      </c>
      <c r="M376" s="109">
        <f t="shared" si="63"/>
        <v>91.998836194355533</v>
      </c>
      <c r="N376" s="108">
        <f t="shared" si="70"/>
        <v>3753.4065731410133</v>
      </c>
      <c r="O376" s="109">
        <f t="shared" si="64"/>
        <v>100.84375909223159</v>
      </c>
    </row>
    <row r="377" spans="1:15" ht="12" customHeight="1" x14ac:dyDescent="0.25">
      <c r="A377" s="177"/>
      <c r="B377" s="239" t="s">
        <v>175</v>
      </c>
      <c r="C377" s="6" t="s">
        <v>51</v>
      </c>
      <c r="D377" s="104">
        <f t="shared" si="65"/>
        <v>5932.2450108674175</v>
      </c>
      <c r="E377" s="105">
        <v>100</v>
      </c>
      <c r="F377" s="104">
        <f t="shared" si="66"/>
        <v>5923.5816373575708</v>
      </c>
      <c r="G377" s="105">
        <f t="shared" si="60"/>
        <v>99.853961299744427</v>
      </c>
      <c r="H377" s="104">
        <f t="shared" si="67"/>
        <v>5878.0989264308764</v>
      </c>
      <c r="I377" s="105">
        <f t="shared" si="61"/>
        <v>99.087258123402705</v>
      </c>
      <c r="J377" s="104">
        <f t="shared" si="68"/>
        <v>5842.3625107027601</v>
      </c>
      <c r="K377" s="105">
        <f t="shared" si="62"/>
        <v>98.484848484848499</v>
      </c>
      <c r="L377" s="104">
        <f t="shared" si="69"/>
        <v>6326.4285055654345</v>
      </c>
      <c r="M377" s="105">
        <f t="shared" si="63"/>
        <v>106.64476086162833</v>
      </c>
      <c r="N377" s="104">
        <f t="shared" si="70"/>
        <v>6828.9041691365337</v>
      </c>
      <c r="O377" s="105">
        <f t="shared" si="64"/>
        <v>115.11500547645126</v>
      </c>
    </row>
    <row r="378" spans="1:15" ht="12" customHeight="1" x14ac:dyDescent="0.25">
      <c r="A378" s="177"/>
      <c r="B378" s="177"/>
      <c r="C378" s="6" t="s">
        <v>52</v>
      </c>
      <c r="D378" s="104">
        <f t="shared" si="65"/>
        <v>5932.2450108674175</v>
      </c>
      <c r="E378" s="105">
        <v>100</v>
      </c>
      <c r="F378" s="104">
        <f t="shared" si="66"/>
        <v>5996.1373905025357</v>
      </c>
      <c r="G378" s="105">
        <f t="shared" si="60"/>
        <v>101.07703541438482</v>
      </c>
      <c r="H378" s="104">
        <f t="shared" si="67"/>
        <v>6324.2626621879735</v>
      </c>
      <c r="I378" s="105">
        <f t="shared" si="61"/>
        <v>106.60825118656444</v>
      </c>
      <c r="J378" s="104">
        <f t="shared" si="68"/>
        <v>6599.3247711256008</v>
      </c>
      <c r="K378" s="105">
        <f t="shared" si="62"/>
        <v>111.24497991967873</v>
      </c>
      <c r="L378" s="104">
        <f t="shared" si="69"/>
        <v>7311.8872423104785</v>
      </c>
      <c r="M378" s="105">
        <f t="shared" si="63"/>
        <v>123.25666301569915</v>
      </c>
      <c r="N378" s="104">
        <f t="shared" si="70"/>
        <v>8106.7517618388993</v>
      </c>
      <c r="O378" s="105">
        <f t="shared" si="64"/>
        <v>136.65571376414752</v>
      </c>
    </row>
    <row r="379" spans="1:15" ht="12" customHeight="1" x14ac:dyDescent="0.25">
      <c r="A379" s="177"/>
      <c r="B379" s="177"/>
      <c r="C379" s="6" t="s">
        <v>53</v>
      </c>
      <c r="D379" s="104">
        <f t="shared" si="65"/>
        <v>5932.2450108674175</v>
      </c>
      <c r="E379" s="105">
        <v>100</v>
      </c>
      <c r="F379" s="104">
        <f t="shared" si="66"/>
        <v>5910.5865770928012</v>
      </c>
      <c r="G379" s="105">
        <f t="shared" si="60"/>
        <v>99.634903249361088</v>
      </c>
      <c r="H379" s="104">
        <f t="shared" si="67"/>
        <v>5802.2944082197191</v>
      </c>
      <c r="I379" s="105">
        <f t="shared" si="61"/>
        <v>97.809419496166484</v>
      </c>
      <c r="J379" s="104">
        <f t="shared" si="68"/>
        <v>5717.826516498716</v>
      </c>
      <c r="K379" s="105">
        <f t="shared" si="62"/>
        <v>96.385542168674704</v>
      </c>
      <c r="L379" s="104">
        <f t="shared" si="69"/>
        <v>6192.1462161628133</v>
      </c>
      <c r="M379" s="105">
        <f t="shared" si="63"/>
        <v>104.38116100766703</v>
      </c>
      <c r="N379" s="104">
        <f t="shared" si="70"/>
        <v>6709.7827833761439</v>
      </c>
      <c r="O379" s="105">
        <f t="shared" si="64"/>
        <v>113.1069733479372</v>
      </c>
    </row>
    <row r="380" spans="1:15" ht="12" customHeight="1" x14ac:dyDescent="0.25">
      <c r="A380" s="177"/>
      <c r="B380" s="238" t="s">
        <v>189</v>
      </c>
      <c r="C380" s="87" t="s">
        <v>51</v>
      </c>
      <c r="D380" s="106">
        <f t="shared" si="65"/>
        <v>2210.2431666995981</v>
      </c>
      <c r="E380" s="107">
        <v>100</v>
      </c>
      <c r="F380" s="106">
        <f t="shared" si="66"/>
        <v>2133.3557267997103</v>
      </c>
      <c r="G380" s="107">
        <f t="shared" si="60"/>
        <v>96.52131308182264</v>
      </c>
      <c r="H380" s="106">
        <f t="shared" si="67"/>
        <v>1783.5720213396562</v>
      </c>
      <c r="I380" s="107">
        <f t="shared" si="61"/>
        <v>80.695737383635475</v>
      </c>
      <c r="J380" s="106">
        <f t="shared" si="68"/>
        <v>1546.4121715076071</v>
      </c>
      <c r="K380" s="107">
        <f t="shared" si="62"/>
        <v>69.965703086722201</v>
      </c>
      <c r="L380" s="106">
        <f t="shared" si="69"/>
        <v>1418.6274122373707</v>
      </c>
      <c r="M380" s="107">
        <f t="shared" si="63"/>
        <v>64.184223419892206</v>
      </c>
      <c r="N380" s="106">
        <f t="shared" si="70"/>
        <v>1293.0084963445959</v>
      </c>
      <c r="O380" s="107">
        <f t="shared" si="64"/>
        <v>58.500734933855959</v>
      </c>
    </row>
    <row r="381" spans="1:15" ht="12" customHeight="1" x14ac:dyDescent="0.25">
      <c r="A381" s="177"/>
      <c r="B381" s="177"/>
      <c r="C381" s="6" t="s">
        <v>52</v>
      </c>
      <c r="D381" s="104">
        <f t="shared" si="65"/>
        <v>2210.2431666995981</v>
      </c>
      <c r="E381" s="105">
        <v>100</v>
      </c>
      <c r="F381" s="104">
        <f t="shared" si="66"/>
        <v>2158.2629256405189</v>
      </c>
      <c r="G381" s="105">
        <f t="shared" si="60"/>
        <v>97.648211660950508</v>
      </c>
      <c r="H381" s="104">
        <f t="shared" si="67"/>
        <v>1916.7713890535467</v>
      </c>
      <c r="I381" s="105">
        <f t="shared" si="61"/>
        <v>86.72219500244978</v>
      </c>
      <c r="J381" s="104">
        <f t="shared" si="68"/>
        <v>1742.4209971678852</v>
      </c>
      <c r="K381" s="105">
        <f t="shared" si="62"/>
        <v>78.833904948554633</v>
      </c>
      <c r="L381" s="104">
        <f t="shared" si="69"/>
        <v>1629.7971415398802</v>
      </c>
      <c r="M381" s="105">
        <f t="shared" si="63"/>
        <v>73.738363547280755</v>
      </c>
      <c r="N381" s="104">
        <f t="shared" si="70"/>
        <v>1524.7537377329909</v>
      </c>
      <c r="O381" s="105">
        <f t="shared" si="64"/>
        <v>68.985791278784916</v>
      </c>
    </row>
    <row r="382" spans="1:15" ht="12" customHeight="1" x14ac:dyDescent="0.25">
      <c r="A382" s="177"/>
      <c r="B382" s="179"/>
      <c r="C382" s="89" t="s">
        <v>53</v>
      </c>
      <c r="D382" s="108">
        <f t="shared" si="65"/>
        <v>2210.2431666995981</v>
      </c>
      <c r="E382" s="109">
        <v>100</v>
      </c>
      <c r="F382" s="108">
        <f t="shared" si="66"/>
        <v>2129.0240400447869</v>
      </c>
      <c r="G382" s="109">
        <f t="shared" si="60"/>
        <v>96.325330720235186</v>
      </c>
      <c r="H382" s="108">
        <f t="shared" si="67"/>
        <v>1766.2452743199631</v>
      </c>
      <c r="I382" s="109">
        <f t="shared" si="61"/>
        <v>79.911807937285644</v>
      </c>
      <c r="J382" s="108">
        <f t="shared" si="68"/>
        <v>1520.4220509780675</v>
      </c>
      <c r="K382" s="109">
        <f t="shared" si="62"/>
        <v>68.789808917197462</v>
      </c>
      <c r="L382" s="108">
        <f t="shared" si="69"/>
        <v>1395.8860567740237</v>
      </c>
      <c r="M382" s="109">
        <f t="shared" si="63"/>
        <v>63.155316021558072</v>
      </c>
      <c r="N382" s="108">
        <f t="shared" si="70"/>
        <v>1275.681749324903</v>
      </c>
      <c r="O382" s="109">
        <f t="shared" si="64"/>
        <v>57.716805487506129</v>
      </c>
    </row>
    <row r="383" spans="1:15" ht="12" customHeight="1" x14ac:dyDescent="0.25">
      <c r="A383" s="177"/>
      <c r="B383" s="239" t="s">
        <v>176</v>
      </c>
      <c r="C383" s="6" t="s">
        <v>51</v>
      </c>
      <c r="D383" s="104">
        <f t="shared" si="65"/>
        <v>5932.2450108674175</v>
      </c>
      <c r="E383" s="105">
        <v>100</v>
      </c>
      <c r="F383" s="104">
        <f t="shared" si="66"/>
        <v>5832.616215504182</v>
      </c>
      <c r="G383" s="105">
        <f t="shared" si="60"/>
        <v>98.32055494706097</v>
      </c>
      <c r="H383" s="104">
        <f t="shared" si="67"/>
        <v>5356.1306724626229</v>
      </c>
      <c r="I383" s="105">
        <f t="shared" si="61"/>
        <v>90.288426433004759</v>
      </c>
      <c r="J383" s="104">
        <f t="shared" si="68"/>
        <v>5003.0982019363764</v>
      </c>
      <c r="K383" s="105">
        <f t="shared" si="62"/>
        <v>84.337349397590373</v>
      </c>
      <c r="L383" s="104">
        <f t="shared" si="69"/>
        <v>5035.5858525983012</v>
      </c>
      <c r="M383" s="105">
        <f t="shared" si="63"/>
        <v>84.884994523548755</v>
      </c>
      <c r="N383" s="104">
        <f t="shared" si="70"/>
        <v>5285.740762695119</v>
      </c>
      <c r="O383" s="105">
        <f t="shared" si="64"/>
        <v>89.101861993428244</v>
      </c>
    </row>
    <row r="384" spans="1:15" ht="12" customHeight="1" x14ac:dyDescent="0.25">
      <c r="A384" s="177"/>
      <c r="B384" s="177"/>
      <c r="C384" s="6" t="s">
        <v>52</v>
      </c>
      <c r="D384" s="104">
        <f t="shared" si="65"/>
        <v>5932.2450108674175</v>
      </c>
      <c r="E384" s="105">
        <v>100</v>
      </c>
      <c r="F384" s="104">
        <f t="shared" si="66"/>
        <v>5904.0890469604165</v>
      </c>
      <c r="G384" s="105">
        <f t="shared" si="60"/>
        <v>99.525374224169411</v>
      </c>
      <c r="H384" s="104">
        <f t="shared" si="67"/>
        <v>5763.3092274254104</v>
      </c>
      <c r="I384" s="105">
        <f t="shared" si="61"/>
        <v>97.152245345016439</v>
      </c>
      <c r="J384" s="104">
        <f t="shared" si="68"/>
        <v>5652.8512151748664</v>
      </c>
      <c r="K384" s="105">
        <f t="shared" si="62"/>
        <v>95.290251916757938</v>
      </c>
      <c r="L384" s="104">
        <f t="shared" si="69"/>
        <v>5823.9528419943354</v>
      </c>
      <c r="M384" s="105">
        <f t="shared" si="63"/>
        <v>98.174516246805396</v>
      </c>
      <c r="N384" s="104">
        <f t="shared" si="70"/>
        <v>6280.9457946387402</v>
      </c>
      <c r="O384" s="105">
        <f t="shared" si="64"/>
        <v>105.87805768528659</v>
      </c>
    </row>
    <row r="385" spans="1:16" ht="12" customHeight="1" x14ac:dyDescent="0.25">
      <c r="A385" s="179"/>
      <c r="B385" s="179"/>
      <c r="C385" s="89" t="s">
        <v>53</v>
      </c>
      <c r="D385" s="108">
        <f t="shared" si="65"/>
        <v>5932.2450108674175</v>
      </c>
      <c r="E385" s="109">
        <v>100</v>
      </c>
      <c r="F385" s="108">
        <f t="shared" si="66"/>
        <v>5819.6211552394125</v>
      </c>
      <c r="G385" s="109">
        <f t="shared" si="60"/>
        <v>98.101496896677617</v>
      </c>
      <c r="H385" s="108">
        <f t="shared" si="67"/>
        <v>5285.740762695119</v>
      </c>
      <c r="I385" s="109">
        <f t="shared" si="61"/>
        <v>89.101861993428244</v>
      </c>
      <c r="J385" s="108">
        <f t="shared" si="68"/>
        <v>4894.8060330632943</v>
      </c>
      <c r="K385" s="109">
        <f t="shared" si="62"/>
        <v>82.511865644395769</v>
      </c>
      <c r="L385" s="108">
        <f t="shared" si="69"/>
        <v>4926.2107620364877</v>
      </c>
      <c r="M385" s="109">
        <f t="shared" si="63"/>
        <v>83.041255932822196</v>
      </c>
      <c r="N385" s="108">
        <f t="shared" si="70"/>
        <v>5188.2778107093454</v>
      </c>
      <c r="O385" s="109">
        <f t="shared" si="64"/>
        <v>87.458926615553111</v>
      </c>
    </row>
    <row r="386" spans="1:16" ht="12" customHeight="1" x14ac:dyDescent="0.25">
      <c r="A386" s="178" t="s">
        <v>19</v>
      </c>
      <c r="B386" s="238" t="s">
        <v>174</v>
      </c>
      <c r="C386" s="87" t="s">
        <v>51</v>
      </c>
      <c r="D386" s="106">
        <f t="shared" si="65"/>
        <v>11439.984719752354</v>
      </c>
      <c r="E386" s="107">
        <v>100</v>
      </c>
      <c r="F386" s="106">
        <f t="shared" si="66"/>
        <v>11632.74478034644</v>
      </c>
      <c r="G386" s="107">
        <f t="shared" si="60"/>
        <v>101.68496781522151</v>
      </c>
      <c r="H386" s="106">
        <f t="shared" si="67"/>
        <v>12685.344661792795</v>
      </c>
      <c r="I386" s="107">
        <f t="shared" si="61"/>
        <v>110.88602801968952</v>
      </c>
      <c r="J386" s="106">
        <f t="shared" si="68"/>
        <v>13643.730356319569</v>
      </c>
      <c r="K386" s="107">
        <f t="shared" si="62"/>
        <v>119.2635365391897</v>
      </c>
      <c r="L386" s="106">
        <f t="shared" si="69"/>
        <v>15304.932226832641</v>
      </c>
      <c r="M386" s="107">
        <f t="shared" si="63"/>
        <v>133.78455130632335</v>
      </c>
      <c r="N386" s="106">
        <f t="shared" si="70"/>
        <v>16689.989066719358</v>
      </c>
      <c r="O386" s="107">
        <f t="shared" si="64"/>
        <v>145.89170768648242</v>
      </c>
    </row>
    <row r="387" spans="1:16" ht="12" customHeight="1" x14ac:dyDescent="0.25">
      <c r="A387" s="177"/>
      <c r="B387" s="177"/>
      <c r="C387" s="6" t="s">
        <v>52</v>
      </c>
      <c r="D387" s="104">
        <f t="shared" si="65"/>
        <v>11439.984719752354</v>
      </c>
      <c r="E387" s="105">
        <v>100</v>
      </c>
      <c r="F387" s="104">
        <f t="shared" si="66"/>
        <v>11783.270895080024</v>
      </c>
      <c r="G387" s="105">
        <f t="shared" si="60"/>
        <v>103.00075728890572</v>
      </c>
      <c r="H387" s="104">
        <f t="shared" si="67"/>
        <v>13703.291049199763</v>
      </c>
      <c r="I387" s="105">
        <f t="shared" si="61"/>
        <v>119.78417266187051</v>
      </c>
      <c r="J387" s="104">
        <f t="shared" si="68"/>
        <v>15520.433642890075</v>
      </c>
      <c r="K387" s="105">
        <f t="shared" si="62"/>
        <v>135.66830745929573</v>
      </c>
      <c r="L387" s="104">
        <f t="shared" si="69"/>
        <v>17760.998616874134</v>
      </c>
      <c r="M387" s="105">
        <f t="shared" si="63"/>
        <v>155.25369178341538</v>
      </c>
      <c r="N387" s="104">
        <f t="shared" si="70"/>
        <v>19857.535006257</v>
      </c>
      <c r="O387" s="105">
        <f t="shared" si="64"/>
        <v>173.58008330177967</v>
      </c>
    </row>
    <row r="388" spans="1:16" ht="12" customHeight="1" x14ac:dyDescent="0.25">
      <c r="A388" s="177"/>
      <c r="B388" s="177"/>
      <c r="C388" s="6" t="s">
        <v>53</v>
      </c>
      <c r="D388" s="104">
        <f t="shared" si="65"/>
        <v>11439.984719752354</v>
      </c>
      <c r="E388" s="105">
        <v>100</v>
      </c>
      <c r="F388" s="104">
        <f t="shared" si="66"/>
        <v>11603.505894750708</v>
      </c>
      <c r="G388" s="105">
        <f t="shared" si="60"/>
        <v>101.42938280954183</v>
      </c>
      <c r="H388" s="104">
        <f t="shared" si="67"/>
        <v>12493.667522887439</v>
      </c>
      <c r="I388" s="105">
        <f t="shared" si="61"/>
        <v>109.21052631578947</v>
      </c>
      <c r="J388" s="104">
        <f t="shared" si="68"/>
        <v>13301.527102680629</v>
      </c>
      <c r="K388" s="105">
        <f t="shared" si="62"/>
        <v>116.27224536160546</v>
      </c>
      <c r="L388" s="104">
        <f t="shared" si="69"/>
        <v>14935.655930975432</v>
      </c>
      <c r="M388" s="105">
        <f t="shared" si="63"/>
        <v>130.55660734570239</v>
      </c>
      <c r="N388" s="104">
        <f t="shared" si="70"/>
        <v>16352.117499835342</v>
      </c>
      <c r="O388" s="105">
        <f t="shared" si="64"/>
        <v>142.93828095418402</v>
      </c>
    </row>
    <row r="389" spans="1:16" ht="12" customHeight="1" x14ac:dyDescent="0.25">
      <c r="A389" s="177"/>
      <c r="B389" s="238" t="s">
        <v>177</v>
      </c>
      <c r="C389" s="87" t="s">
        <v>51</v>
      </c>
      <c r="D389" s="106">
        <f t="shared" si="65"/>
        <v>11439.984719752354</v>
      </c>
      <c r="E389" s="107">
        <v>100</v>
      </c>
      <c r="F389" s="106">
        <f t="shared" si="66"/>
        <v>11541.779358493051</v>
      </c>
      <c r="G389" s="107">
        <f t="shared" si="60"/>
        <v>100.88981446421809</v>
      </c>
      <c r="H389" s="106">
        <f t="shared" si="67"/>
        <v>12097.31818481196</v>
      </c>
      <c r="I389" s="107">
        <f t="shared" si="61"/>
        <v>105.74592957213176</v>
      </c>
      <c r="J389" s="106">
        <f t="shared" si="68"/>
        <v>12606.291378515445</v>
      </c>
      <c r="K389" s="107">
        <f t="shared" si="62"/>
        <v>110.19500189322227</v>
      </c>
      <c r="L389" s="106">
        <f t="shared" si="69"/>
        <v>13592.833036949218</v>
      </c>
      <c r="M389" s="107">
        <f t="shared" si="63"/>
        <v>118.81862930708064</v>
      </c>
      <c r="N389" s="106">
        <f t="shared" si="70"/>
        <v>15021.206744385168</v>
      </c>
      <c r="O389" s="107">
        <f t="shared" si="64"/>
        <v>131.30443014009845</v>
      </c>
    </row>
    <row r="390" spans="1:16" ht="12" customHeight="1" x14ac:dyDescent="0.25">
      <c r="A390" s="177"/>
      <c r="B390" s="177"/>
      <c r="C390" s="6" t="s">
        <v>52</v>
      </c>
      <c r="D390" s="104">
        <f t="shared" si="65"/>
        <v>11439.984719752354</v>
      </c>
      <c r="E390" s="105">
        <v>100</v>
      </c>
      <c r="F390" s="104">
        <f t="shared" si="66"/>
        <v>11690.139629849173</v>
      </c>
      <c r="G390" s="105">
        <f t="shared" si="60"/>
        <v>102.18667171525937</v>
      </c>
      <c r="H390" s="104">
        <f t="shared" si="67"/>
        <v>13067.616017914774</v>
      </c>
      <c r="I390" s="105">
        <f t="shared" si="61"/>
        <v>114.22756531616814</v>
      </c>
      <c r="J390" s="104">
        <f t="shared" si="68"/>
        <v>14340.049002173484</v>
      </c>
      <c r="K390" s="105">
        <f t="shared" si="62"/>
        <v>125.35024611889436</v>
      </c>
      <c r="L390" s="104">
        <f t="shared" si="69"/>
        <v>15773.837318053085</v>
      </c>
      <c r="M390" s="105">
        <f t="shared" si="63"/>
        <v>137.88337750851952</v>
      </c>
      <c r="N390" s="104">
        <f t="shared" si="70"/>
        <v>17872.53955081341</v>
      </c>
      <c r="O390" s="105">
        <f t="shared" si="64"/>
        <v>156.22870124952669</v>
      </c>
    </row>
    <row r="391" spans="1:16" ht="12" customHeight="1" x14ac:dyDescent="0.25">
      <c r="A391" s="177"/>
      <c r="B391" s="179"/>
      <c r="C391" s="89" t="s">
        <v>53</v>
      </c>
      <c r="D391" s="108">
        <f t="shared" si="65"/>
        <v>11439.984719752354</v>
      </c>
      <c r="E391" s="109">
        <v>100</v>
      </c>
      <c r="F391" s="108">
        <f t="shared" si="66"/>
        <v>11512.540472897319</v>
      </c>
      <c r="G391" s="109">
        <f t="shared" si="60"/>
        <v>100.63422945853844</v>
      </c>
      <c r="H391" s="108">
        <f t="shared" si="67"/>
        <v>11915.387341105183</v>
      </c>
      <c r="I391" s="109">
        <f t="shared" si="61"/>
        <v>104.15562287012494</v>
      </c>
      <c r="J391" s="108">
        <f t="shared" si="68"/>
        <v>12290.078245406046</v>
      </c>
      <c r="K391" s="109">
        <f t="shared" si="62"/>
        <v>107.43089738735327</v>
      </c>
      <c r="L391" s="108">
        <f t="shared" si="69"/>
        <v>13264.707765263782</v>
      </c>
      <c r="M391" s="109">
        <f t="shared" si="63"/>
        <v>115.95039757667551</v>
      </c>
      <c r="N391" s="108">
        <f t="shared" si="70"/>
        <v>14716.905749851807</v>
      </c>
      <c r="O391" s="109">
        <f t="shared" si="64"/>
        <v>128.64445285876562</v>
      </c>
    </row>
    <row r="392" spans="1:16" ht="12" customHeight="1" x14ac:dyDescent="0.25">
      <c r="A392" s="177"/>
      <c r="B392" s="240" t="s">
        <v>175</v>
      </c>
      <c r="C392" s="6" t="s">
        <v>51</v>
      </c>
      <c r="D392" s="104">
        <f t="shared" si="65"/>
        <v>16442</v>
      </c>
      <c r="E392" s="105">
        <v>100</v>
      </c>
      <c r="F392" s="104">
        <f t="shared" si="66"/>
        <v>16717.062108937629</v>
      </c>
      <c r="G392" s="105">
        <f t="shared" si="60"/>
        <v>101.67292366462493</v>
      </c>
      <c r="H392" s="104">
        <f t="shared" si="67"/>
        <v>18222.323256273463</v>
      </c>
      <c r="I392" s="105">
        <f t="shared" si="61"/>
        <v>110.82789962458013</v>
      </c>
      <c r="J392" s="104">
        <f t="shared" si="68"/>
        <v>19600.882566027794</v>
      </c>
      <c r="K392" s="105">
        <f t="shared" si="62"/>
        <v>119.21227688862544</v>
      </c>
      <c r="L392" s="104">
        <f t="shared" si="69"/>
        <v>22064.529407890404</v>
      </c>
      <c r="M392" s="105">
        <f t="shared" si="63"/>
        <v>134.19614042020683</v>
      </c>
      <c r="N392" s="104">
        <f t="shared" si="70"/>
        <v>24085.26127906211</v>
      </c>
      <c r="O392" s="105">
        <f t="shared" si="64"/>
        <v>146.48620167292367</v>
      </c>
    </row>
    <row r="393" spans="1:16" ht="12" customHeight="1" x14ac:dyDescent="0.25">
      <c r="A393" s="177"/>
      <c r="B393" s="241"/>
      <c r="C393" s="6" t="s">
        <v>52</v>
      </c>
      <c r="D393" s="104">
        <f t="shared" si="65"/>
        <v>16442</v>
      </c>
      <c r="E393" s="105">
        <v>100</v>
      </c>
      <c r="F393" s="104">
        <f t="shared" si="66"/>
        <v>16930.397681617596</v>
      </c>
      <c r="G393" s="105">
        <f t="shared" si="60"/>
        <v>102.97042745175524</v>
      </c>
      <c r="H393" s="104">
        <f t="shared" si="67"/>
        <v>19670.189554106564</v>
      </c>
      <c r="I393" s="105">
        <f t="shared" si="61"/>
        <v>119.63380096160176</v>
      </c>
      <c r="J393" s="104">
        <f t="shared" si="68"/>
        <v>22270.284528749256</v>
      </c>
      <c r="K393" s="105">
        <f t="shared" si="62"/>
        <v>135.44754001185535</v>
      </c>
      <c r="L393" s="104">
        <f t="shared" si="69"/>
        <v>25536.376341961404</v>
      </c>
      <c r="M393" s="105">
        <f t="shared" si="63"/>
        <v>155.3118619508661</v>
      </c>
      <c r="N393" s="104">
        <f t="shared" si="70"/>
        <v>28573.971678851347</v>
      </c>
      <c r="O393" s="105">
        <f t="shared" si="64"/>
        <v>173.78647171178292</v>
      </c>
    </row>
    <row r="394" spans="1:16" ht="12" customHeight="1" x14ac:dyDescent="0.25">
      <c r="A394" s="177"/>
      <c r="B394" s="241"/>
      <c r="C394" s="6" t="s">
        <v>53</v>
      </c>
      <c r="D394" s="104">
        <f t="shared" si="65"/>
        <v>16442</v>
      </c>
      <c r="E394" s="105">
        <v>100</v>
      </c>
      <c r="F394" s="104">
        <f t="shared" si="66"/>
        <v>16679.159849832049</v>
      </c>
      <c r="G394" s="105">
        <f t="shared" si="60"/>
        <v>101.44240268721596</v>
      </c>
      <c r="H394" s="104">
        <f t="shared" si="67"/>
        <v>17974.334189554109</v>
      </c>
      <c r="I394" s="105">
        <f t="shared" si="61"/>
        <v>109.31963380096161</v>
      </c>
      <c r="J394" s="104">
        <f t="shared" si="68"/>
        <v>19155.801751959429</v>
      </c>
      <c r="K394" s="105">
        <f t="shared" si="62"/>
        <v>116.50530198248042</v>
      </c>
      <c r="L394" s="104">
        <f t="shared" si="69"/>
        <v>21584.795099782652</v>
      </c>
      <c r="M394" s="105">
        <f t="shared" si="63"/>
        <v>131.27840347757359</v>
      </c>
      <c r="N394" s="104">
        <f t="shared" si="70"/>
        <v>23647.760916814859</v>
      </c>
      <c r="O394" s="105">
        <f t="shared" si="64"/>
        <v>143.82533096226041</v>
      </c>
    </row>
    <row r="395" spans="1:16" ht="12" customHeight="1" x14ac:dyDescent="0.25">
      <c r="A395" s="177"/>
      <c r="B395" s="238" t="s">
        <v>189</v>
      </c>
      <c r="C395" s="87" t="s">
        <v>51</v>
      </c>
      <c r="D395" s="106">
        <f t="shared" si="65"/>
        <v>5002.015280247645</v>
      </c>
      <c r="E395" s="107">
        <v>100</v>
      </c>
      <c r="F395" s="106">
        <f t="shared" si="66"/>
        <v>4909.9669367055258</v>
      </c>
      <c r="G395" s="107">
        <f t="shared" si="60"/>
        <v>98.159774843039628</v>
      </c>
      <c r="H395" s="106">
        <f t="shared" si="67"/>
        <v>4489.7933214779687</v>
      </c>
      <c r="I395" s="107">
        <f t="shared" si="61"/>
        <v>89.759688244208718</v>
      </c>
      <c r="J395" s="106">
        <f t="shared" si="68"/>
        <v>4199.5703088981099</v>
      </c>
      <c r="K395" s="107">
        <f t="shared" si="62"/>
        <v>83.957566572851277</v>
      </c>
      <c r="L395" s="106">
        <f t="shared" si="69"/>
        <v>4002.4785615491014</v>
      </c>
      <c r="M395" s="107">
        <f t="shared" si="63"/>
        <v>80.017319766183164</v>
      </c>
      <c r="N395" s="106">
        <f t="shared" si="70"/>
        <v>3681.9337416847789</v>
      </c>
      <c r="O395" s="107">
        <f t="shared" si="64"/>
        <v>73.609006278415251</v>
      </c>
    </row>
    <row r="396" spans="1:16" ht="12" customHeight="1" x14ac:dyDescent="0.25">
      <c r="A396" s="177"/>
      <c r="B396" s="177"/>
      <c r="C396" s="6" t="s">
        <v>52</v>
      </c>
      <c r="D396" s="104">
        <f t="shared" si="65"/>
        <v>5002.015280247645</v>
      </c>
      <c r="E396" s="105">
        <v>100</v>
      </c>
      <c r="F396" s="104">
        <f t="shared" si="66"/>
        <v>4970.6105512744516</v>
      </c>
      <c r="G396" s="105">
        <f t="shared" si="60"/>
        <v>99.372158475860587</v>
      </c>
      <c r="H396" s="104">
        <f t="shared" si="67"/>
        <v>4838.4941052492923</v>
      </c>
      <c r="I396" s="105">
        <f t="shared" si="61"/>
        <v>96.730894132929222</v>
      </c>
      <c r="J396" s="104">
        <f t="shared" si="68"/>
        <v>4758.3579002832121</v>
      </c>
      <c r="K396" s="105">
        <f t="shared" si="62"/>
        <v>95.128815760987251</v>
      </c>
      <c r="L396" s="104">
        <f t="shared" si="69"/>
        <v>4605.6659421721661</v>
      </c>
      <c r="M396" s="105">
        <f t="shared" si="63"/>
        <v>92.076206971205892</v>
      </c>
      <c r="N396" s="104">
        <f t="shared" si="70"/>
        <v>4340.350128433116</v>
      </c>
      <c r="O396" s="105">
        <f t="shared" si="64"/>
        <v>86.772028577614208</v>
      </c>
    </row>
    <row r="397" spans="1:16" ht="12" customHeight="1" x14ac:dyDescent="0.25">
      <c r="A397" s="177"/>
      <c r="B397" s="179"/>
      <c r="C397" s="89" t="s">
        <v>53</v>
      </c>
      <c r="D397" s="108">
        <f t="shared" si="65"/>
        <v>5002.015280247645</v>
      </c>
      <c r="E397" s="109">
        <v>100</v>
      </c>
      <c r="F397" s="108">
        <f t="shared" si="66"/>
        <v>4901.30356319568</v>
      </c>
      <c r="G397" s="109">
        <f t="shared" si="60"/>
        <v>97.986577181208077</v>
      </c>
      <c r="H397" s="108">
        <f t="shared" si="67"/>
        <v>4443.2276888625438</v>
      </c>
      <c r="I397" s="109">
        <f t="shared" si="61"/>
        <v>88.828750811864055</v>
      </c>
      <c r="J397" s="108">
        <f t="shared" si="68"/>
        <v>4125.9316340644136</v>
      </c>
      <c r="K397" s="109">
        <f t="shared" si="62"/>
        <v>82.485386447282963</v>
      </c>
      <c r="L397" s="108">
        <f t="shared" si="69"/>
        <v>3936.4203385365208</v>
      </c>
      <c r="M397" s="109">
        <f t="shared" si="63"/>
        <v>78.696687594717474</v>
      </c>
      <c r="N397" s="108">
        <f t="shared" si="70"/>
        <v>3632.1193440031616</v>
      </c>
      <c r="O397" s="109">
        <f t="shared" si="64"/>
        <v>72.613119722883752</v>
      </c>
    </row>
    <row r="398" spans="1:16" ht="12" customHeight="1" x14ac:dyDescent="0.25">
      <c r="A398" s="177"/>
      <c r="B398" s="240" t="s">
        <v>176</v>
      </c>
      <c r="C398" s="6" t="s">
        <v>51</v>
      </c>
      <c r="D398" s="104">
        <f t="shared" ref="D398:D400" si="71">D197/(100-$S$205)*100</f>
        <v>16442</v>
      </c>
      <c r="E398" s="105">
        <v>100</v>
      </c>
      <c r="F398" s="104">
        <f t="shared" ref="F398:F400" si="72">F197/(100-$S$205)*100</f>
        <v>16460.409668708424</v>
      </c>
      <c r="G398" s="105">
        <f t="shared" si="60"/>
        <v>100.11196733188434</v>
      </c>
      <c r="H398" s="104">
        <f t="shared" ref="H398:H400" si="73">H197/(100-$S$205)*100</f>
        <v>16606.604096687086</v>
      </c>
      <c r="I398" s="105">
        <f t="shared" si="61"/>
        <v>101.00111967331887</v>
      </c>
      <c r="J398" s="104">
        <f t="shared" ref="J398:J400" si="74">J197/(100-$S$205)*100</f>
        <v>16790.700783771321</v>
      </c>
      <c r="K398" s="105">
        <f t="shared" si="62"/>
        <v>102.12079299216228</v>
      </c>
      <c r="L398" s="104">
        <f t="shared" ref="L398:L400" si="75">L197/(100-$S$205)*100</f>
        <v>17562.823947836394</v>
      </c>
      <c r="M398" s="105">
        <f t="shared" si="63"/>
        <v>106.8168346176645</v>
      </c>
      <c r="N398" s="104">
        <f t="shared" ref="N398:N400" si="76">N197/(100-$S$205)*100</f>
        <v>18642.496871501022</v>
      </c>
      <c r="O398" s="105">
        <f t="shared" si="64"/>
        <v>113.38338931699927</v>
      </c>
    </row>
    <row r="399" spans="1:16" ht="12" customHeight="1" x14ac:dyDescent="0.25">
      <c r="A399" s="177"/>
      <c r="B399" s="241"/>
      <c r="C399" s="6" t="s">
        <v>52</v>
      </c>
      <c r="D399" s="104">
        <f t="shared" si="71"/>
        <v>16442</v>
      </c>
      <c r="E399" s="105">
        <v>100</v>
      </c>
      <c r="F399" s="104">
        <f t="shared" si="72"/>
        <v>16671.579398010934</v>
      </c>
      <c r="G399" s="105">
        <f t="shared" ref="G399:G400" si="77">F399/D399*100</f>
        <v>101.39629849173417</v>
      </c>
      <c r="H399" s="104">
        <f t="shared" si="73"/>
        <v>17927.768556938681</v>
      </c>
      <c r="I399" s="105">
        <f t="shared" ref="I399:I400" si="78">H399/D399*100</f>
        <v>109.03642231443061</v>
      </c>
      <c r="J399" s="104">
        <f t="shared" si="74"/>
        <v>19081.080155437001</v>
      </c>
      <c r="K399" s="105">
        <f t="shared" ref="K399:K400" si="79">J399/D399*100</f>
        <v>116.05084634130276</v>
      </c>
      <c r="L399" s="104">
        <f t="shared" si="75"/>
        <v>20339.435157742213</v>
      </c>
      <c r="M399" s="105">
        <f t="shared" ref="M399:M400" si="80">L399/D399*100</f>
        <v>123.70414279127972</v>
      </c>
      <c r="N399" s="104">
        <f t="shared" si="76"/>
        <v>22140.333926101561</v>
      </c>
      <c r="O399" s="105">
        <f t="shared" ref="O399:O400" si="81">N399/D399*100</f>
        <v>134.65718237502472</v>
      </c>
    </row>
    <row r="400" spans="1:16" ht="12" customHeight="1" x14ac:dyDescent="0.25">
      <c r="A400" s="179"/>
      <c r="B400" s="242"/>
      <c r="C400" s="89" t="s">
        <v>53</v>
      </c>
      <c r="D400" s="108">
        <f t="shared" si="71"/>
        <v>16442</v>
      </c>
      <c r="E400" s="109">
        <v>100</v>
      </c>
      <c r="F400" s="108">
        <f t="shared" si="72"/>
        <v>16422.507409602847</v>
      </c>
      <c r="G400" s="109">
        <f t="shared" si="77"/>
        <v>99.881446354475415</v>
      </c>
      <c r="H400" s="108">
        <f t="shared" si="73"/>
        <v>16375.94177698742</v>
      </c>
      <c r="I400" s="109">
        <f t="shared" si="78"/>
        <v>99.598234867944413</v>
      </c>
      <c r="J400" s="108">
        <f t="shared" si="74"/>
        <v>16403.014819205691</v>
      </c>
      <c r="K400" s="109">
        <f t="shared" si="79"/>
        <v>99.762892708950801</v>
      </c>
      <c r="L400" s="108">
        <f t="shared" si="75"/>
        <v>17170.806296515839</v>
      </c>
      <c r="M400" s="109">
        <f t="shared" si="80"/>
        <v>104.43258907989197</v>
      </c>
      <c r="N400" s="108">
        <f t="shared" si="76"/>
        <v>18290.547322663504</v>
      </c>
      <c r="O400" s="109">
        <f t="shared" si="81"/>
        <v>111.24283738391621</v>
      </c>
      <c r="P400" s="243" t="s">
        <v>187</v>
      </c>
    </row>
    <row r="401" spans="1:16" ht="12" customHeight="1" x14ac:dyDescent="0.25">
      <c r="A401" s="9" t="s">
        <v>198</v>
      </c>
      <c r="B401" s="9"/>
      <c r="C401" s="9"/>
      <c r="D401" s="9"/>
      <c r="E401" s="9"/>
      <c r="F401" s="9"/>
      <c r="G401" s="9"/>
      <c r="H401" s="9"/>
      <c r="I401" s="9"/>
      <c r="J401" s="9"/>
      <c r="K401" s="9"/>
      <c r="L401" s="9"/>
      <c r="M401" s="9"/>
      <c r="N401" s="9"/>
      <c r="O401" s="9"/>
      <c r="P401" s="243"/>
    </row>
    <row r="402" spans="1:16" ht="12" customHeight="1" x14ac:dyDescent="0.25">
      <c r="A402" s="9" t="s">
        <v>155</v>
      </c>
      <c r="B402" s="9"/>
      <c r="C402" s="9"/>
      <c r="D402" s="9"/>
      <c r="E402" s="9"/>
      <c r="F402" s="9"/>
      <c r="G402" s="9"/>
      <c r="H402" s="9"/>
      <c r="I402" s="9"/>
      <c r="J402" s="9"/>
      <c r="K402" s="9"/>
      <c r="L402" s="9"/>
      <c r="M402" s="9"/>
      <c r="N402" s="9"/>
      <c r="O402" s="28" t="s">
        <v>156</v>
      </c>
      <c r="P402" s="243"/>
    </row>
  </sheetData>
  <mergeCells count="171">
    <mergeCell ref="P400:P402"/>
    <mergeCell ref="A170:A184"/>
    <mergeCell ref="B170:B172"/>
    <mergeCell ref="B173:B175"/>
    <mergeCell ref="B176:B178"/>
    <mergeCell ref="B179:B181"/>
    <mergeCell ref="B182:B184"/>
    <mergeCell ref="A185:A199"/>
    <mergeCell ref="B185:B187"/>
    <mergeCell ref="B188:B190"/>
    <mergeCell ref="B191:B193"/>
    <mergeCell ref="B194:B196"/>
    <mergeCell ref="B197:B199"/>
    <mergeCell ref="A204:C205"/>
    <mergeCell ref="D204:E204"/>
    <mergeCell ref="F204:G204"/>
    <mergeCell ref="H204:I204"/>
    <mergeCell ref="J204:K204"/>
    <mergeCell ref="L204:M204"/>
    <mergeCell ref="N204:O204"/>
    <mergeCell ref="A206:A220"/>
    <mergeCell ref="B206:B208"/>
    <mergeCell ref="B209:B211"/>
    <mergeCell ref="B212:B214"/>
    <mergeCell ref="A140:A154"/>
    <mergeCell ref="B140:B142"/>
    <mergeCell ref="B143:B145"/>
    <mergeCell ref="B146:B148"/>
    <mergeCell ref="B149:B151"/>
    <mergeCell ref="B152:B154"/>
    <mergeCell ref="A155:A169"/>
    <mergeCell ref="B155:B157"/>
    <mergeCell ref="B158:B160"/>
    <mergeCell ref="B161:B163"/>
    <mergeCell ref="B164:B166"/>
    <mergeCell ref="B167:B169"/>
    <mergeCell ref="A110:A124"/>
    <mergeCell ref="B110:B112"/>
    <mergeCell ref="B113:B115"/>
    <mergeCell ref="B116:B118"/>
    <mergeCell ref="B119:B121"/>
    <mergeCell ref="B122:B124"/>
    <mergeCell ref="A125:A139"/>
    <mergeCell ref="B125:B127"/>
    <mergeCell ref="B128:B130"/>
    <mergeCell ref="B131:B133"/>
    <mergeCell ref="B134:B136"/>
    <mergeCell ref="B137:B139"/>
    <mergeCell ref="A80:A94"/>
    <mergeCell ref="B80:B82"/>
    <mergeCell ref="B83:B85"/>
    <mergeCell ref="B86:B88"/>
    <mergeCell ref="B89:B91"/>
    <mergeCell ref="B92:B94"/>
    <mergeCell ref="A95:A109"/>
    <mergeCell ref="B95:B97"/>
    <mergeCell ref="B98:B100"/>
    <mergeCell ref="B101:B103"/>
    <mergeCell ref="B104:B106"/>
    <mergeCell ref="B107:B109"/>
    <mergeCell ref="A50:A64"/>
    <mergeCell ref="B50:B52"/>
    <mergeCell ref="B53:B55"/>
    <mergeCell ref="B56:B58"/>
    <mergeCell ref="B59:B61"/>
    <mergeCell ref="B62:B64"/>
    <mergeCell ref="A65:A79"/>
    <mergeCell ref="B65:B67"/>
    <mergeCell ref="B68:B70"/>
    <mergeCell ref="B71:B73"/>
    <mergeCell ref="B74:B76"/>
    <mergeCell ref="B77:B79"/>
    <mergeCell ref="A20:A34"/>
    <mergeCell ref="B20:B22"/>
    <mergeCell ref="B23:B25"/>
    <mergeCell ref="B26:B28"/>
    <mergeCell ref="B29:B31"/>
    <mergeCell ref="B32:B34"/>
    <mergeCell ref="A35:A49"/>
    <mergeCell ref="B35:B37"/>
    <mergeCell ref="B38:B40"/>
    <mergeCell ref="B41:B43"/>
    <mergeCell ref="B44:B46"/>
    <mergeCell ref="B47:B49"/>
    <mergeCell ref="A3:C4"/>
    <mergeCell ref="D3:E3"/>
    <mergeCell ref="F3:G3"/>
    <mergeCell ref="H3:I3"/>
    <mergeCell ref="J3:K3"/>
    <mergeCell ref="L3:M3"/>
    <mergeCell ref="N3:O3"/>
    <mergeCell ref="A5:A19"/>
    <mergeCell ref="B5:B7"/>
    <mergeCell ref="B8:B10"/>
    <mergeCell ref="B11:B13"/>
    <mergeCell ref="B14:B16"/>
    <mergeCell ref="B17:B19"/>
    <mergeCell ref="B215:B217"/>
    <mergeCell ref="B218:B220"/>
    <mergeCell ref="A221:A235"/>
    <mergeCell ref="B221:B223"/>
    <mergeCell ref="B224:B226"/>
    <mergeCell ref="B227:B229"/>
    <mergeCell ref="B230:B232"/>
    <mergeCell ref="B233:B235"/>
    <mergeCell ref="A236:A250"/>
    <mergeCell ref="B236:B238"/>
    <mergeCell ref="B239:B241"/>
    <mergeCell ref="B242:B244"/>
    <mergeCell ref="B245:B247"/>
    <mergeCell ref="B248:B250"/>
    <mergeCell ref="A251:A265"/>
    <mergeCell ref="B251:B253"/>
    <mergeCell ref="B254:B256"/>
    <mergeCell ref="B257:B259"/>
    <mergeCell ref="B260:B262"/>
    <mergeCell ref="B263:B265"/>
    <mergeCell ref="A266:A280"/>
    <mergeCell ref="B266:B268"/>
    <mergeCell ref="B269:B271"/>
    <mergeCell ref="B272:B274"/>
    <mergeCell ref="B275:B277"/>
    <mergeCell ref="B278:B280"/>
    <mergeCell ref="A281:A295"/>
    <mergeCell ref="B281:B283"/>
    <mergeCell ref="B284:B286"/>
    <mergeCell ref="B287:B289"/>
    <mergeCell ref="B290:B292"/>
    <mergeCell ref="B293:B295"/>
    <mergeCell ref="A296:A310"/>
    <mergeCell ref="B296:B298"/>
    <mergeCell ref="B299:B301"/>
    <mergeCell ref="B302:B304"/>
    <mergeCell ref="B305:B307"/>
    <mergeCell ref="B308:B310"/>
    <mergeCell ref="A311:A325"/>
    <mergeCell ref="B311:B313"/>
    <mergeCell ref="B314:B316"/>
    <mergeCell ref="B317:B319"/>
    <mergeCell ref="B320:B322"/>
    <mergeCell ref="B323:B325"/>
    <mergeCell ref="A326:A340"/>
    <mergeCell ref="B326:B328"/>
    <mergeCell ref="B329:B331"/>
    <mergeCell ref="B332:B334"/>
    <mergeCell ref="B335:B337"/>
    <mergeCell ref="B338:B340"/>
    <mergeCell ref="A341:A355"/>
    <mergeCell ref="B341:B343"/>
    <mergeCell ref="B344:B346"/>
    <mergeCell ref="B347:B349"/>
    <mergeCell ref="B350:B352"/>
    <mergeCell ref="B353:B355"/>
    <mergeCell ref="A356:A370"/>
    <mergeCell ref="B356:B358"/>
    <mergeCell ref="B359:B361"/>
    <mergeCell ref="B362:B364"/>
    <mergeCell ref="B365:B367"/>
    <mergeCell ref="B368:B370"/>
    <mergeCell ref="A371:A385"/>
    <mergeCell ref="B371:B373"/>
    <mergeCell ref="B374:B376"/>
    <mergeCell ref="B377:B379"/>
    <mergeCell ref="B380:B382"/>
    <mergeCell ref="B383:B385"/>
    <mergeCell ref="A386:A400"/>
    <mergeCell ref="B386:B388"/>
    <mergeCell ref="B389:B391"/>
    <mergeCell ref="B392:B394"/>
    <mergeCell ref="B395:B397"/>
    <mergeCell ref="B398:B400"/>
  </mergeCells>
  <printOptions horizontalCentered="1"/>
  <pageMargins left="0.59055118110236227" right="0.39370078740157483" top="0.98425196850393704" bottom="0.59055118110236227" header="0.31496062992125984" footer="0.31496062992125984"/>
  <pageSetup paperSize="9" scale="75" fitToHeight="0" orientation="landscape" r:id="rId1"/>
  <headerFooter>
    <oddHeader>&amp;R&amp;G</oddHeader>
    <oddFooter>&amp;L&amp;8&amp;F-&amp;A&amp;R&amp;8&amp;P/&amp;N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282"/>
  <sheetViews>
    <sheetView zoomScaleNormal="100" zoomScalePageLayoutView="90" workbookViewId="0"/>
  </sheetViews>
  <sheetFormatPr baseColWidth="10" defaultColWidth="11.54296875" defaultRowHeight="12" customHeight="1" x14ac:dyDescent="0.25"/>
  <cols>
    <col min="1" max="1" width="34" style="1" customWidth="1"/>
    <col min="2" max="2" width="31.54296875" style="1" customWidth="1"/>
    <col min="3" max="3" width="14.81640625" style="1" customWidth="1"/>
    <col min="4" max="4" width="18.7265625" style="1" bestFit="1" customWidth="1"/>
    <col min="5" max="5" width="6.7265625" style="1" bestFit="1" customWidth="1"/>
    <col min="6" max="6" width="9.7265625" style="1" customWidth="1"/>
    <col min="7" max="7" width="6.7265625" style="1" bestFit="1" customWidth="1"/>
    <col min="8" max="8" width="9.7265625" style="1" customWidth="1"/>
    <col min="9" max="9" width="6.7265625" style="1" bestFit="1" customWidth="1"/>
    <col min="10" max="10" width="9.7265625" style="1" customWidth="1"/>
    <col min="11" max="11" width="6.7265625" style="1" bestFit="1" customWidth="1"/>
    <col min="12" max="12" width="9.7265625" style="1" customWidth="1"/>
    <col min="13" max="13" width="6.7265625" style="1" bestFit="1" customWidth="1"/>
    <col min="14" max="14" width="9.7265625" style="1" customWidth="1"/>
    <col min="15" max="15" width="6.7265625" style="1" bestFit="1" customWidth="1"/>
    <col min="16" max="16384" width="11.54296875" style="1"/>
  </cols>
  <sheetData>
    <row r="1" spans="1:15" ht="20.149999999999999" customHeight="1" x14ac:dyDescent="0.25">
      <c r="A1" s="22" t="s">
        <v>180</v>
      </c>
      <c r="B1" s="21"/>
      <c r="C1" s="21"/>
      <c r="D1" s="21"/>
      <c r="E1" s="21"/>
      <c r="F1" s="21"/>
      <c r="G1" s="21"/>
      <c r="H1" s="21"/>
      <c r="I1" s="21"/>
      <c r="J1" s="21"/>
      <c r="K1" s="21"/>
      <c r="L1" s="21"/>
      <c r="M1" s="21"/>
      <c r="N1" s="21"/>
      <c r="O1" s="21"/>
    </row>
    <row r="2" spans="1:15" ht="20.149999999999999" customHeight="1" x14ac:dyDescent="0.25">
      <c r="A2" s="59" t="s">
        <v>149</v>
      </c>
      <c r="B2" s="21"/>
      <c r="C2" s="21"/>
      <c r="D2" s="21"/>
      <c r="E2" s="21"/>
      <c r="F2" s="21"/>
      <c r="G2" s="21"/>
      <c r="H2" s="21"/>
      <c r="I2" s="21"/>
      <c r="J2" s="21"/>
      <c r="K2" s="21"/>
      <c r="L2" s="21"/>
      <c r="M2" s="21"/>
      <c r="N2" s="21"/>
      <c r="O2" s="21"/>
    </row>
    <row r="3" spans="1:15" ht="13.9" customHeight="1" x14ac:dyDescent="0.25">
      <c r="A3" s="193"/>
      <c r="B3" s="174"/>
      <c r="C3" s="174"/>
      <c r="D3" s="174">
        <v>2019</v>
      </c>
      <c r="E3" s="174"/>
      <c r="F3" s="174">
        <v>2020</v>
      </c>
      <c r="G3" s="174"/>
      <c r="H3" s="174">
        <v>2025</v>
      </c>
      <c r="I3" s="174"/>
      <c r="J3" s="174">
        <v>2030</v>
      </c>
      <c r="K3" s="174"/>
      <c r="L3" s="174">
        <v>2035</v>
      </c>
      <c r="M3" s="174"/>
      <c r="N3" s="174">
        <v>2040</v>
      </c>
      <c r="O3" s="175"/>
    </row>
    <row r="4" spans="1:15" ht="28.9" customHeight="1" x14ac:dyDescent="0.25">
      <c r="A4" s="196"/>
      <c r="B4" s="197"/>
      <c r="C4" s="197"/>
      <c r="D4" s="32" t="s">
        <v>127</v>
      </c>
      <c r="E4" s="15" t="s">
        <v>2</v>
      </c>
      <c r="F4" s="15" t="s">
        <v>3</v>
      </c>
      <c r="G4" s="15" t="s">
        <v>2</v>
      </c>
      <c r="H4" s="15" t="s">
        <v>3</v>
      </c>
      <c r="I4" s="15" t="s">
        <v>2</v>
      </c>
      <c r="J4" s="15" t="s">
        <v>3</v>
      </c>
      <c r="K4" s="15" t="s">
        <v>2</v>
      </c>
      <c r="L4" s="15" t="s">
        <v>3</v>
      </c>
      <c r="M4" s="15" t="s">
        <v>2</v>
      </c>
      <c r="N4" s="15" t="s">
        <v>3</v>
      </c>
      <c r="O4" s="16" t="s">
        <v>2</v>
      </c>
    </row>
    <row r="5" spans="1:15" ht="13.5" customHeight="1" x14ac:dyDescent="0.25">
      <c r="A5" s="176" t="s">
        <v>141</v>
      </c>
      <c r="B5" s="239" t="s">
        <v>174</v>
      </c>
      <c r="C5" s="6" t="s">
        <v>51</v>
      </c>
      <c r="D5" s="103">
        <v>803</v>
      </c>
      <c r="E5" s="5">
        <v>100</v>
      </c>
      <c r="F5" s="103">
        <v>815</v>
      </c>
      <c r="G5" s="5">
        <f>F5/D5*100</f>
        <v>101.49439601494396</v>
      </c>
      <c r="H5" s="103">
        <v>881</v>
      </c>
      <c r="I5" s="5">
        <f>H5/D5*100</f>
        <v>109.71357409713573</v>
      </c>
      <c r="J5" s="103">
        <v>938</v>
      </c>
      <c r="K5" s="5">
        <f>J5/D5*100</f>
        <v>116.81195516811955</v>
      </c>
      <c r="L5" s="103">
        <v>1046</v>
      </c>
      <c r="M5" s="5">
        <f>L5/D5*100</f>
        <v>130.2615193026152</v>
      </c>
      <c r="N5" s="103">
        <v>1135</v>
      </c>
      <c r="O5" s="5">
        <f>N5/D5*100</f>
        <v>141.34495641344958</v>
      </c>
    </row>
    <row r="6" spans="1:15" ht="13.5" customHeight="1" x14ac:dyDescent="0.25">
      <c r="A6" s="177"/>
      <c r="B6" s="177"/>
      <c r="C6" s="6" t="s">
        <v>52</v>
      </c>
      <c r="D6" s="103">
        <v>803</v>
      </c>
      <c r="E6" s="5">
        <v>100</v>
      </c>
      <c r="F6" s="103">
        <v>826</v>
      </c>
      <c r="G6" s="5">
        <f t="shared" ref="G6:G69" si="0">F6/D6*100</f>
        <v>102.86425902864258</v>
      </c>
      <c r="H6" s="103">
        <v>952</v>
      </c>
      <c r="I6" s="5">
        <f t="shared" ref="I6:I69" si="1">H6/D6*100</f>
        <v>118.55541718555418</v>
      </c>
      <c r="J6" s="103">
        <v>1068</v>
      </c>
      <c r="K6" s="5">
        <f t="shared" ref="K6:K69" si="2">J6/D6*100</f>
        <v>133.00124533001247</v>
      </c>
      <c r="L6" s="103">
        <v>1212</v>
      </c>
      <c r="M6" s="5">
        <f t="shared" ref="M6:M69" si="3">L6/D6*100</f>
        <v>150.93399750933997</v>
      </c>
      <c r="N6" s="103">
        <v>1350</v>
      </c>
      <c r="O6" s="5">
        <f t="shared" ref="O6:O69" si="4">N6/D6*100</f>
        <v>168.11955168119553</v>
      </c>
    </row>
    <row r="7" spans="1:15" ht="13.5" customHeight="1" x14ac:dyDescent="0.25">
      <c r="A7" s="177"/>
      <c r="B7" s="177"/>
      <c r="C7" s="6" t="s">
        <v>53</v>
      </c>
      <c r="D7" s="103">
        <v>803</v>
      </c>
      <c r="E7" s="5">
        <v>100</v>
      </c>
      <c r="F7" s="103">
        <v>813</v>
      </c>
      <c r="G7" s="5">
        <f t="shared" si="0"/>
        <v>101.24533001245331</v>
      </c>
      <c r="H7" s="103">
        <v>868</v>
      </c>
      <c r="I7" s="5">
        <f t="shared" si="1"/>
        <v>108.09464508094646</v>
      </c>
      <c r="J7" s="103">
        <v>915</v>
      </c>
      <c r="K7" s="5">
        <f t="shared" si="2"/>
        <v>113.94769613947695</v>
      </c>
      <c r="L7" s="103">
        <v>1021</v>
      </c>
      <c r="M7" s="5">
        <f t="shared" si="3"/>
        <v>127.14819427148194</v>
      </c>
      <c r="N7" s="103">
        <v>1112</v>
      </c>
      <c r="O7" s="5">
        <f t="shared" si="4"/>
        <v>138.48069738480697</v>
      </c>
    </row>
    <row r="8" spans="1:15" ht="13.5" customHeight="1" x14ac:dyDescent="0.25">
      <c r="A8" s="177"/>
      <c r="B8" s="238" t="s">
        <v>177</v>
      </c>
      <c r="C8" s="87" t="s">
        <v>51</v>
      </c>
      <c r="D8" s="103">
        <v>803</v>
      </c>
      <c r="E8" s="88">
        <v>100</v>
      </c>
      <c r="F8" s="103">
        <v>809</v>
      </c>
      <c r="G8" s="88">
        <f t="shared" si="0"/>
        <v>100.74719800747198</v>
      </c>
      <c r="H8" s="103">
        <v>841</v>
      </c>
      <c r="I8" s="88">
        <f t="shared" si="1"/>
        <v>104.73225404732254</v>
      </c>
      <c r="J8" s="103">
        <v>867</v>
      </c>
      <c r="K8" s="88">
        <f t="shared" si="2"/>
        <v>107.97011207970112</v>
      </c>
      <c r="L8" s="103">
        <v>929</v>
      </c>
      <c r="M8" s="88">
        <f t="shared" si="3"/>
        <v>115.69115815691158</v>
      </c>
      <c r="N8" s="103">
        <v>1021</v>
      </c>
      <c r="O8" s="88">
        <f t="shared" si="4"/>
        <v>127.14819427148194</v>
      </c>
    </row>
    <row r="9" spans="1:15" ht="13.5" customHeight="1" x14ac:dyDescent="0.25">
      <c r="A9" s="177"/>
      <c r="B9" s="177"/>
      <c r="C9" s="6" t="s">
        <v>52</v>
      </c>
      <c r="D9" s="103">
        <v>803</v>
      </c>
      <c r="E9" s="5">
        <v>100</v>
      </c>
      <c r="F9" s="103">
        <v>819</v>
      </c>
      <c r="G9" s="5">
        <f t="shared" si="0"/>
        <v>101.99252801992529</v>
      </c>
      <c r="H9" s="103">
        <v>908</v>
      </c>
      <c r="I9" s="5">
        <f t="shared" si="1"/>
        <v>113.07596513075966</v>
      </c>
      <c r="J9" s="103">
        <v>986</v>
      </c>
      <c r="K9" s="5">
        <f t="shared" si="2"/>
        <v>122.78953922789539</v>
      </c>
      <c r="L9" s="103">
        <v>1076</v>
      </c>
      <c r="M9" s="5">
        <f t="shared" si="3"/>
        <v>133.9975093399751</v>
      </c>
      <c r="N9" s="103">
        <v>1215</v>
      </c>
      <c r="O9" s="5">
        <f t="shared" si="4"/>
        <v>151.30759651307596</v>
      </c>
    </row>
    <row r="10" spans="1:15" ht="13.5" customHeight="1" x14ac:dyDescent="0.25">
      <c r="A10" s="177"/>
      <c r="B10" s="179"/>
      <c r="C10" s="89" t="s">
        <v>53</v>
      </c>
      <c r="D10" s="103">
        <v>803</v>
      </c>
      <c r="E10" s="51">
        <v>100</v>
      </c>
      <c r="F10" s="103">
        <v>807</v>
      </c>
      <c r="G10" s="51">
        <f t="shared" si="0"/>
        <v>100.49813200498133</v>
      </c>
      <c r="H10" s="103">
        <v>828</v>
      </c>
      <c r="I10" s="51">
        <f t="shared" si="1"/>
        <v>103.11332503113324</v>
      </c>
      <c r="J10" s="103">
        <v>845</v>
      </c>
      <c r="K10" s="51">
        <f t="shared" si="2"/>
        <v>105.23038605230386</v>
      </c>
      <c r="L10" s="103">
        <v>907</v>
      </c>
      <c r="M10" s="51">
        <f t="shared" si="3"/>
        <v>112.95143212951433</v>
      </c>
      <c r="N10" s="103">
        <v>1000</v>
      </c>
      <c r="O10" s="51">
        <f t="shared" si="4"/>
        <v>124.53300124533003</v>
      </c>
    </row>
    <row r="11" spans="1:15" ht="13.5" customHeight="1" x14ac:dyDescent="0.25">
      <c r="A11" s="177"/>
      <c r="B11" s="239" t="s">
        <v>175</v>
      </c>
      <c r="C11" s="6" t="s">
        <v>51</v>
      </c>
      <c r="D11" s="103">
        <v>1122</v>
      </c>
      <c r="E11" s="5">
        <v>100</v>
      </c>
      <c r="F11" s="103">
        <v>1141</v>
      </c>
      <c r="G11" s="5">
        <f t="shared" si="0"/>
        <v>101.6934046345811</v>
      </c>
      <c r="H11" s="103">
        <v>1238</v>
      </c>
      <c r="I11" s="5">
        <f t="shared" si="1"/>
        <v>110.33868092691621</v>
      </c>
      <c r="J11" s="103">
        <v>1322</v>
      </c>
      <c r="K11" s="5">
        <f t="shared" si="2"/>
        <v>117.825311942959</v>
      </c>
      <c r="L11" s="103">
        <v>1480</v>
      </c>
      <c r="M11" s="5">
        <f t="shared" si="3"/>
        <v>131.90730837789661</v>
      </c>
      <c r="N11" s="103">
        <v>1607</v>
      </c>
      <c r="O11" s="5">
        <f t="shared" si="4"/>
        <v>143.2263814616756</v>
      </c>
    </row>
    <row r="12" spans="1:15" ht="13.5" customHeight="1" x14ac:dyDescent="0.25">
      <c r="A12" s="177"/>
      <c r="B12" s="177"/>
      <c r="C12" s="6" t="s">
        <v>52</v>
      </c>
      <c r="D12" s="103">
        <v>1122</v>
      </c>
      <c r="E12" s="5">
        <v>100</v>
      </c>
      <c r="F12" s="103">
        <v>1155</v>
      </c>
      <c r="G12" s="5">
        <f t="shared" si="0"/>
        <v>102.94117647058823</v>
      </c>
      <c r="H12" s="103">
        <v>1337</v>
      </c>
      <c r="I12" s="5">
        <f t="shared" si="1"/>
        <v>119.16221033868094</v>
      </c>
      <c r="J12" s="103">
        <v>1503</v>
      </c>
      <c r="K12" s="5">
        <f t="shared" si="2"/>
        <v>133.95721925133691</v>
      </c>
      <c r="L12" s="103">
        <v>1710</v>
      </c>
      <c r="M12" s="5">
        <f t="shared" si="3"/>
        <v>152.40641711229947</v>
      </c>
      <c r="N12" s="103">
        <v>1906</v>
      </c>
      <c r="O12" s="5">
        <f t="shared" si="4"/>
        <v>169.87522281639929</v>
      </c>
    </row>
    <row r="13" spans="1:15" ht="13.5" customHeight="1" x14ac:dyDescent="0.25">
      <c r="A13" s="177"/>
      <c r="B13" s="177"/>
      <c r="C13" s="6" t="s">
        <v>53</v>
      </c>
      <c r="D13" s="103">
        <v>1122</v>
      </c>
      <c r="E13" s="5">
        <v>100</v>
      </c>
      <c r="F13" s="103">
        <v>1138</v>
      </c>
      <c r="G13" s="5">
        <f t="shared" si="0"/>
        <v>101.42602495543672</v>
      </c>
      <c r="H13" s="103">
        <v>1221</v>
      </c>
      <c r="I13" s="5">
        <f t="shared" si="1"/>
        <v>108.8235294117647</v>
      </c>
      <c r="J13" s="103">
        <v>1292</v>
      </c>
      <c r="K13" s="5">
        <f t="shared" si="2"/>
        <v>115.15151515151516</v>
      </c>
      <c r="L13" s="103">
        <v>1448</v>
      </c>
      <c r="M13" s="5">
        <f t="shared" si="3"/>
        <v>129.05525846702318</v>
      </c>
      <c r="N13" s="103">
        <v>1577</v>
      </c>
      <c r="O13" s="5">
        <f t="shared" si="4"/>
        <v>140.55258467023174</v>
      </c>
    </row>
    <row r="14" spans="1:15" ht="13.5" customHeight="1" x14ac:dyDescent="0.25">
      <c r="A14" s="177"/>
      <c r="B14" s="238" t="s">
        <v>189</v>
      </c>
      <c r="C14" s="87" t="s">
        <v>51</v>
      </c>
      <c r="D14" s="103">
        <v>319</v>
      </c>
      <c r="E14" s="88">
        <v>100</v>
      </c>
      <c r="F14" s="103">
        <v>314</v>
      </c>
      <c r="G14" s="88">
        <f t="shared" si="0"/>
        <v>98.432601880877741</v>
      </c>
      <c r="H14" s="103">
        <v>289</v>
      </c>
      <c r="I14" s="88">
        <f t="shared" si="1"/>
        <v>90.595611285266457</v>
      </c>
      <c r="J14" s="103">
        <v>271</v>
      </c>
      <c r="K14" s="88">
        <f t="shared" si="2"/>
        <v>84.952978056426332</v>
      </c>
      <c r="L14" s="103">
        <v>257</v>
      </c>
      <c r="M14" s="88">
        <f t="shared" si="3"/>
        <v>80.564263322884017</v>
      </c>
      <c r="N14" s="103">
        <v>235</v>
      </c>
      <c r="O14" s="88">
        <f t="shared" si="4"/>
        <v>73.667711598746081</v>
      </c>
    </row>
    <row r="15" spans="1:15" ht="13.5" customHeight="1" x14ac:dyDescent="0.25">
      <c r="A15" s="177"/>
      <c r="B15" s="177"/>
      <c r="C15" s="6" t="s">
        <v>52</v>
      </c>
      <c r="D15" s="103">
        <v>319</v>
      </c>
      <c r="E15" s="5">
        <v>100</v>
      </c>
      <c r="F15" s="103">
        <v>318</v>
      </c>
      <c r="G15" s="5">
        <f t="shared" si="0"/>
        <v>99.686520376175551</v>
      </c>
      <c r="H15" s="103">
        <v>312</v>
      </c>
      <c r="I15" s="5">
        <f t="shared" si="1"/>
        <v>97.805642633228842</v>
      </c>
      <c r="J15" s="103">
        <v>307</v>
      </c>
      <c r="K15" s="5">
        <f t="shared" si="2"/>
        <v>96.238244514106583</v>
      </c>
      <c r="L15" s="103">
        <v>296</v>
      </c>
      <c r="M15" s="5">
        <f t="shared" si="3"/>
        <v>92.789968652037615</v>
      </c>
      <c r="N15" s="103">
        <v>277</v>
      </c>
      <c r="O15" s="5">
        <f t="shared" si="4"/>
        <v>86.83385579937304</v>
      </c>
    </row>
    <row r="16" spans="1:15" ht="13.5" customHeight="1" x14ac:dyDescent="0.25">
      <c r="A16" s="177"/>
      <c r="B16" s="179"/>
      <c r="C16" s="89" t="s">
        <v>53</v>
      </c>
      <c r="D16" s="103">
        <v>319</v>
      </c>
      <c r="E16" s="51">
        <v>100</v>
      </c>
      <c r="F16" s="103">
        <v>313</v>
      </c>
      <c r="G16" s="51">
        <f t="shared" si="0"/>
        <v>98.119122257053291</v>
      </c>
      <c r="H16" s="103">
        <v>286</v>
      </c>
      <c r="I16" s="51">
        <f t="shared" si="1"/>
        <v>89.65517241379311</v>
      </c>
      <c r="J16" s="103">
        <v>266</v>
      </c>
      <c r="K16" s="51">
        <f t="shared" si="2"/>
        <v>83.385579937304072</v>
      </c>
      <c r="L16" s="103">
        <v>253</v>
      </c>
      <c r="M16" s="51">
        <f t="shared" si="3"/>
        <v>79.310344827586206</v>
      </c>
      <c r="N16" s="103">
        <v>232</v>
      </c>
      <c r="O16" s="51">
        <f t="shared" si="4"/>
        <v>72.727272727272734</v>
      </c>
    </row>
    <row r="17" spans="1:16" ht="13.5" customHeight="1" x14ac:dyDescent="0.25">
      <c r="A17" s="177"/>
      <c r="B17" s="239" t="s">
        <v>176</v>
      </c>
      <c r="C17" s="6" t="s">
        <v>51</v>
      </c>
      <c r="D17" s="103">
        <v>1122</v>
      </c>
      <c r="E17" s="5">
        <v>100</v>
      </c>
      <c r="F17" s="103">
        <v>1123</v>
      </c>
      <c r="G17" s="5">
        <f t="shared" si="0"/>
        <v>100.0891265597148</v>
      </c>
      <c r="H17" s="103">
        <v>1128</v>
      </c>
      <c r="I17" s="5">
        <f t="shared" si="1"/>
        <v>100.53475935828877</v>
      </c>
      <c r="J17" s="103">
        <v>1132</v>
      </c>
      <c r="K17" s="5">
        <f t="shared" si="2"/>
        <v>100.89126559714796</v>
      </c>
      <c r="L17" s="103">
        <v>1178</v>
      </c>
      <c r="M17" s="5">
        <f t="shared" si="3"/>
        <v>104.99108734402851</v>
      </c>
      <c r="N17" s="103">
        <v>1244</v>
      </c>
      <c r="O17" s="5">
        <f t="shared" si="4"/>
        <v>110.87344028520498</v>
      </c>
      <c r="P17" s="1" t="s">
        <v>179</v>
      </c>
    </row>
    <row r="18" spans="1:16" ht="13.5" customHeight="1" x14ac:dyDescent="0.25">
      <c r="A18" s="177"/>
      <c r="B18" s="177"/>
      <c r="C18" s="6" t="s">
        <v>52</v>
      </c>
      <c r="D18" s="103">
        <v>1122</v>
      </c>
      <c r="E18" s="5">
        <v>100</v>
      </c>
      <c r="F18" s="103">
        <v>1138</v>
      </c>
      <c r="G18" s="5">
        <f t="shared" si="0"/>
        <v>101.42602495543672</v>
      </c>
      <c r="H18" s="103">
        <v>1218</v>
      </c>
      <c r="I18" s="5">
        <f t="shared" si="1"/>
        <v>108.55614973262031</v>
      </c>
      <c r="J18" s="103">
        <v>1287</v>
      </c>
      <c r="K18" s="5">
        <f t="shared" si="2"/>
        <v>114.70588235294117</v>
      </c>
      <c r="L18" s="103">
        <v>1362</v>
      </c>
      <c r="M18" s="5">
        <f t="shared" si="3"/>
        <v>121.3903743315508</v>
      </c>
      <c r="N18" s="103">
        <v>1477</v>
      </c>
      <c r="O18" s="5">
        <f t="shared" si="4"/>
        <v>131.63992869875221</v>
      </c>
      <c r="P18" s="1" t="s">
        <v>179</v>
      </c>
    </row>
    <row r="19" spans="1:16" ht="13.5" customHeight="1" x14ac:dyDescent="0.25">
      <c r="A19" s="177"/>
      <c r="B19" s="177"/>
      <c r="C19" s="6" t="s">
        <v>53</v>
      </c>
      <c r="D19" s="103">
        <v>1122</v>
      </c>
      <c r="E19" s="5">
        <v>100</v>
      </c>
      <c r="F19" s="103">
        <v>1120</v>
      </c>
      <c r="G19" s="5">
        <f t="shared" si="0"/>
        <v>99.821746880570402</v>
      </c>
      <c r="H19" s="103">
        <v>1112</v>
      </c>
      <c r="I19" s="5">
        <f t="shared" si="1"/>
        <v>99.10873440285205</v>
      </c>
      <c r="J19" s="103">
        <v>1106</v>
      </c>
      <c r="K19" s="5">
        <f t="shared" si="2"/>
        <v>98.573975044563284</v>
      </c>
      <c r="L19" s="103">
        <v>1152</v>
      </c>
      <c r="M19" s="5">
        <f t="shared" si="3"/>
        <v>102.67379679144386</v>
      </c>
      <c r="N19" s="103">
        <v>1220</v>
      </c>
      <c r="O19" s="5">
        <f t="shared" si="4"/>
        <v>108.73440285204991</v>
      </c>
      <c r="P19" s="1" t="s">
        <v>179</v>
      </c>
    </row>
    <row r="20" spans="1:16" ht="13.5" customHeight="1" x14ac:dyDescent="0.25">
      <c r="A20" s="178" t="s">
        <v>142</v>
      </c>
      <c r="B20" s="238" t="s">
        <v>174</v>
      </c>
      <c r="C20" s="87" t="s">
        <v>51</v>
      </c>
      <c r="D20" s="103">
        <v>76</v>
      </c>
      <c r="E20" s="88">
        <v>100</v>
      </c>
      <c r="F20" s="103">
        <v>79</v>
      </c>
      <c r="G20" s="88">
        <f t="shared" si="0"/>
        <v>103.94736842105263</v>
      </c>
      <c r="H20" s="103">
        <v>94</v>
      </c>
      <c r="I20" s="88">
        <f t="shared" si="1"/>
        <v>123.68421052631579</v>
      </c>
      <c r="J20" s="103">
        <v>108</v>
      </c>
      <c r="K20" s="88">
        <f t="shared" si="2"/>
        <v>142.10526315789474</v>
      </c>
      <c r="L20" s="103">
        <v>127</v>
      </c>
      <c r="M20" s="88">
        <f t="shared" si="3"/>
        <v>167.10526315789474</v>
      </c>
      <c r="N20" s="103">
        <v>145</v>
      </c>
      <c r="O20" s="88">
        <f t="shared" si="4"/>
        <v>190.78947368421052</v>
      </c>
    </row>
    <row r="21" spans="1:16" ht="13.5" customHeight="1" x14ac:dyDescent="0.25">
      <c r="A21" s="177"/>
      <c r="B21" s="177"/>
      <c r="C21" s="6" t="s">
        <v>52</v>
      </c>
      <c r="D21" s="103">
        <v>76</v>
      </c>
      <c r="E21" s="5">
        <v>100</v>
      </c>
      <c r="F21" s="103">
        <v>80</v>
      </c>
      <c r="G21" s="5">
        <f t="shared" si="0"/>
        <v>105.26315789473684</v>
      </c>
      <c r="H21" s="103">
        <v>102</v>
      </c>
      <c r="I21" s="5">
        <f t="shared" si="1"/>
        <v>134.21052631578948</v>
      </c>
      <c r="J21" s="103">
        <v>123</v>
      </c>
      <c r="K21" s="5">
        <f t="shared" si="2"/>
        <v>161.84210526315789</v>
      </c>
      <c r="L21" s="103">
        <v>149</v>
      </c>
      <c r="M21" s="5">
        <f t="shared" si="3"/>
        <v>196.05263157894737</v>
      </c>
      <c r="N21" s="103">
        <v>173</v>
      </c>
      <c r="O21" s="5">
        <f t="shared" si="4"/>
        <v>227.63157894736841</v>
      </c>
    </row>
    <row r="22" spans="1:16" ht="13.5" customHeight="1" x14ac:dyDescent="0.25">
      <c r="A22" s="177"/>
      <c r="B22" s="177"/>
      <c r="C22" s="6" t="s">
        <v>53</v>
      </c>
      <c r="D22" s="103">
        <v>76</v>
      </c>
      <c r="E22" s="5">
        <v>100</v>
      </c>
      <c r="F22" s="103">
        <v>79</v>
      </c>
      <c r="G22" s="5">
        <f t="shared" si="0"/>
        <v>103.94736842105263</v>
      </c>
      <c r="H22" s="103">
        <v>92</v>
      </c>
      <c r="I22" s="5">
        <f t="shared" si="1"/>
        <v>121.05263157894737</v>
      </c>
      <c r="J22" s="103">
        <v>104</v>
      </c>
      <c r="K22" s="5">
        <f t="shared" si="2"/>
        <v>136.84210526315789</v>
      </c>
      <c r="L22" s="103">
        <v>124</v>
      </c>
      <c r="M22" s="5">
        <f t="shared" si="3"/>
        <v>163.15789473684211</v>
      </c>
      <c r="N22" s="103">
        <v>142</v>
      </c>
      <c r="O22" s="5">
        <f t="shared" si="4"/>
        <v>186.84210526315789</v>
      </c>
    </row>
    <row r="23" spans="1:16" ht="13.5" customHeight="1" x14ac:dyDescent="0.25">
      <c r="A23" s="177"/>
      <c r="B23" s="238" t="s">
        <v>177</v>
      </c>
      <c r="C23" s="87" t="s">
        <v>51</v>
      </c>
      <c r="D23" s="103">
        <v>76</v>
      </c>
      <c r="E23" s="88">
        <v>100</v>
      </c>
      <c r="F23" s="103">
        <v>78</v>
      </c>
      <c r="G23" s="88">
        <f t="shared" si="0"/>
        <v>102.63157894736842</v>
      </c>
      <c r="H23" s="103">
        <v>89</v>
      </c>
      <c r="I23" s="88">
        <f t="shared" si="1"/>
        <v>117.10526315789474</v>
      </c>
      <c r="J23" s="103">
        <v>99</v>
      </c>
      <c r="K23" s="88">
        <f t="shared" si="2"/>
        <v>130.26315789473685</v>
      </c>
      <c r="L23" s="103">
        <v>113</v>
      </c>
      <c r="M23" s="88">
        <f t="shared" si="3"/>
        <v>148.68421052631581</v>
      </c>
      <c r="N23" s="103">
        <v>130</v>
      </c>
      <c r="O23" s="88">
        <f t="shared" si="4"/>
        <v>171.05263157894737</v>
      </c>
    </row>
    <row r="24" spans="1:16" ht="13.5" customHeight="1" x14ac:dyDescent="0.25">
      <c r="A24" s="177"/>
      <c r="B24" s="177"/>
      <c r="C24" s="6" t="s">
        <v>52</v>
      </c>
      <c r="D24" s="103">
        <v>76</v>
      </c>
      <c r="E24" s="5">
        <v>100</v>
      </c>
      <c r="F24" s="103">
        <v>79</v>
      </c>
      <c r="G24" s="5">
        <f t="shared" si="0"/>
        <v>103.94736842105263</v>
      </c>
      <c r="H24" s="103">
        <v>97</v>
      </c>
      <c r="I24" s="5">
        <f t="shared" si="1"/>
        <v>127.63157894736842</v>
      </c>
      <c r="J24" s="103">
        <v>114</v>
      </c>
      <c r="K24" s="5">
        <f t="shared" si="2"/>
        <v>150</v>
      </c>
      <c r="L24" s="103">
        <v>132</v>
      </c>
      <c r="M24" s="5">
        <f t="shared" si="3"/>
        <v>173.68421052631581</v>
      </c>
      <c r="N24" s="103">
        <v>156</v>
      </c>
      <c r="O24" s="5">
        <f t="shared" si="4"/>
        <v>205.26315789473685</v>
      </c>
    </row>
    <row r="25" spans="1:16" ht="13.5" customHeight="1" x14ac:dyDescent="0.25">
      <c r="A25" s="177"/>
      <c r="B25" s="179"/>
      <c r="C25" s="89" t="s">
        <v>53</v>
      </c>
      <c r="D25" s="103">
        <v>76</v>
      </c>
      <c r="E25" s="51">
        <v>100</v>
      </c>
      <c r="F25" s="103">
        <v>78</v>
      </c>
      <c r="G25" s="51">
        <f t="shared" si="0"/>
        <v>102.63157894736842</v>
      </c>
      <c r="H25" s="103">
        <v>88</v>
      </c>
      <c r="I25" s="51">
        <f t="shared" si="1"/>
        <v>115.78947368421053</v>
      </c>
      <c r="J25" s="103">
        <v>96</v>
      </c>
      <c r="K25" s="51">
        <f t="shared" si="2"/>
        <v>126.31578947368421</v>
      </c>
      <c r="L25" s="103">
        <v>110</v>
      </c>
      <c r="M25" s="51">
        <f t="shared" si="3"/>
        <v>144.73684210526315</v>
      </c>
      <c r="N25" s="103">
        <v>127</v>
      </c>
      <c r="O25" s="51">
        <f t="shared" si="4"/>
        <v>167.10526315789474</v>
      </c>
    </row>
    <row r="26" spans="1:16" ht="13.5" customHeight="1" x14ac:dyDescent="0.25">
      <c r="A26" s="177"/>
      <c r="B26" s="239" t="s">
        <v>175</v>
      </c>
      <c r="C26" s="6" t="s">
        <v>51</v>
      </c>
      <c r="D26" s="103">
        <v>109</v>
      </c>
      <c r="E26" s="5">
        <v>100</v>
      </c>
      <c r="F26" s="103">
        <v>113</v>
      </c>
      <c r="G26" s="5">
        <f t="shared" si="0"/>
        <v>103.6697247706422</v>
      </c>
      <c r="H26" s="103">
        <v>135</v>
      </c>
      <c r="I26" s="5">
        <f t="shared" si="1"/>
        <v>123.8532110091743</v>
      </c>
      <c r="J26" s="103">
        <v>155</v>
      </c>
      <c r="K26" s="5">
        <f t="shared" si="2"/>
        <v>142.20183486238531</v>
      </c>
      <c r="L26" s="103">
        <v>185</v>
      </c>
      <c r="M26" s="5">
        <f t="shared" si="3"/>
        <v>169.72477064220183</v>
      </c>
      <c r="N26" s="103">
        <v>211</v>
      </c>
      <c r="O26" s="5">
        <f t="shared" si="4"/>
        <v>193.57798165137615</v>
      </c>
    </row>
    <row r="27" spans="1:16" ht="13.5" customHeight="1" x14ac:dyDescent="0.25">
      <c r="A27" s="177"/>
      <c r="B27" s="177"/>
      <c r="C27" s="6" t="s">
        <v>52</v>
      </c>
      <c r="D27" s="103">
        <v>109</v>
      </c>
      <c r="E27" s="5">
        <v>100</v>
      </c>
      <c r="F27" s="103">
        <v>114</v>
      </c>
      <c r="G27" s="5">
        <f t="shared" si="0"/>
        <v>104.58715596330275</v>
      </c>
      <c r="H27" s="103">
        <v>146</v>
      </c>
      <c r="I27" s="5">
        <f t="shared" si="1"/>
        <v>133.94495412844037</v>
      </c>
      <c r="J27" s="103">
        <v>177</v>
      </c>
      <c r="K27" s="5">
        <f t="shared" si="2"/>
        <v>162.38532110091742</v>
      </c>
      <c r="L27" s="103">
        <v>216</v>
      </c>
      <c r="M27" s="5">
        <f t="shared" si="3"/>
        <v>198.16513761467891</v>
      </c>
      <c r="N27" s="103">
        <v>252</v>
      </c>
      <c r="O27" s="5">
        <f t="shared" si="4"/>
        <v>231.1926605504587</v>
      </c>
    </row>
    <row r="28" spans="1:16" ht="13.5" customHeight="1" x14ac:dyDescent="0.25">
      <c r="A28" s="177"/>
      <c r="B28" s="177"/>
      <c r="C28" s="6" t="s">
        <v>53</v>
      </c>
      <c r="D28" s="103">
        <v>109</v>
      </c>
      <c r="E28" s="5">
        <v>100</v>
      </c>
      <c r="F28" s="103">
        <v>113</v>
      </c>
      <c r="G28" s="5">
        <f t="shared" si="0"/>
        <v>103.6697247706422</v>
      </c>
      <c r="H28" s="103">
        <v>133</v>
      </c>
      <c r="I28" s="5">
        <f t="shared" si="1"/>
        <v>122.01834862385321</v>
      </c>
      <c r="J28" s="103">
        <v>151</v>
      </c>
      <c r="K28" s="5">
        <f t="shared" si="2"/>
        <v>138.53211009174311</v>
      </c>
      <c r="L28" s="103">
        <v>181</v>
      </c>
      <c r="M28" s="5">
        <f t="shared" si="3"/>
        <v>166.05504587155963</v>
      </c>
      <c r="N28" s="103">
        <v>207</v>
      </c>
      <c r="O28" s="5">
        <f t="shared" si="4"/>
        <v>189.90825688073394</v>
      </c>
    </row>
    <row r="29" spans="1:16" ht="13.5" customHeight="1" x14ac:dyDescent="0.25">
      <c r="A29" s="177"/>
      <c r="B29" s="238" t="s">
        <v>189</v>
      </c>
      <c r="C29" s="87" t="s">
        <v>51</v>
      </c>
      <c r="D29" s="103">
        <v>33</v>
      </c>
      <c r="E29" s="88">
        <v>100</v>
      </c>
      <c r="F29" s="103">
        <v>33</v>
      </c>
      <c r="G29" s="88">
        <f t="shared" si="0"/>
        <v>100</v>
      </c>
      <c r="H29" s="103">
        <v>33</v>
      </c>
      <c r="I29" s="88">
        <f t="shared" si="1"/>
        <v>100</v>
      </c>
      <c r="J29" s="103">
        <v>34</v>
      </c>
      <c r="K29" s="88">
        <f t="shared" si="2"/>
        <v>103.03030303030303</v>
      </c>
      <c r="L29" s="103">
        <v>34</v>
      </c>
      <c r="M29" s="88">
        <f t="shared" si="3"/>
        <v>103.03030303030303</v>
      </c>
      <c r="N29" s="103">
        <v>33</v>
      </c>
      <c r="O29" s="88">
        <f t="shared" si="4"/>
        <v>100</v>
      </c>
    </row>
    <row r="30" spans="1:16" ht="13.5" customHeight="1" x14ac:dyDescent="0.25">
      <c r="A30" s="177"/>
      <c r="B30" s="177"/>
      <c r="C30" s="6" t="s">
        <v>52</v>
      </c>
      <c r="D30" s="103">
        <v>33</v>
      </c>
      <c r="E30" s="5">
        <v>100</v>
      </c>
      <c r="F30" s="103">
        <v>33</v>
      </c>
      <c r="G30" s="5">
        <f t="shared" si="0"/>
        <v>100</v>
      </c>
      <c r="H30" s="103">
        <v>36</v>
      </c>
      <c r="I30" s="5">
        <f t="shared" si="1"/>
        <v>109.09090909090908</v>
      </c>
      <c r="J30" s="103">
        <v>38</v>
      </c>
      <c r="K30" s="5">
        <f t="shared" si="2"/>
        <v>115.15151515151516</v>
      </c>
      <c r="L30" s="103">
        <v>40</v>
      </c>
      <c r="M30" s="5">
        <f t="shared" si="3"/>
        <v>121.21212121212122</v>
      </c>
      <c r="N30" s="103">
        <v>39</v>
      </c>
      <c r="O30" s="5">
        <f t="shared" si="4"/>
        <v>118.18181818181819</v>
      </c>
    </row>
    <row r="31" spans="1:16" ht="13.5" customHeight="1" x14ac:dyDescent="0.25">
      <c r="A31" s="177"/>
      <c r="B31" s="179"/>
      <c r="C31" s="89" t="s">
        <v>53</v>
      </c>
      <c r="D31" s="103">
        <v>33</v>
      </c>
      <c r="E31" s="51">
        <v>100</v>
      </c>
      <c r="F31" s="103">
        <v>33</v>
      </c>
      <c r="G31" s="51">
        <f t="shared" si="0"/>
        <v>100</v>
      </c>
      <c r="H31" s="103">
        <v>33</v>
      </c>
      <c r="I31" s="51">
        <f t="shared" si="1"/>
        <v>100</v>
      </c>
      <c r="J31" s="103">
        <v>33</v>
      </c>
      <c r="K31" s="51">
        <f t="shared" si="2"/>
        <v>100</v>
      </c>
      <c r="L31" s="103">
        <v>34</v>
      </c>
      <c r="M31" s="51">
        <f t="shared" si="3"/>
        <v>103.03030303030303</v>
      </c>
      <c r="N31" s="103">
        <v>33</v>
      </c>
      <c r="O31" s="51">
        <f t="shared" si="4"/>
        <v>100</v>
      </c>
    </row>
    <row r="32" spans="1:16" ht="13.5" customHeight="1" x14ac:dyDescent="0.25">
      <c r="A32" s="177"/>
      <c r="B32" s="239" t="s">
        <v>176</v>
      </c>
      <c r="C32" s="6" t="s">
        <v>51</v>
      </c>
      <c r="D32" s="103">
        <v>109</v>
      </c>
      <c r="E32" s="5">
        <v>100</v>
      </c>
      <c r="F32" s="103">
        <v>111</v>
      </c>
      <c r="G32" s="5">
        <f t="shared" si="0"/>
        <v>101.83486238532109</v>
      </c>
      <c r="H32" s="103">
        <v>123</v>
      </c>
      <c r="I32" s="5">
        <f t="shared" si="1"/>
        <v>112.8440366972477</v>
      </c>
      <c r="J32" s="103">
        <v>133</v>
      </c>
      <c r="K32" s="5">
        <f t="shared" si="2"/>
        <v>122.01834862385321</v>
      </c>
      <c r="L32" s="103">
        <v>147</v>
      </c>
      <c r="M32" s="5">
        <f t="shared" si="3"/>
        <v>134.8623853211009</v>
      </c>
      <c r="N32" s="103">
        <v>163</v>
      </c>
      <c r="O32" s="5">
        <f t="shared" si="4"/>
        <v>149.54128440366972</v>
      </c>
    </row>
    <row r="33" spans="1:15" ht="13.5" customHeight="1" x14ac:dyDescent="0.25">
      <c r="A33" s="177"/>
      <c r="B33" s="177"/>
      <c r="C33" s="6" t="s">
        <v>52</v>
      </c>
      <c r="D33" s="103">
        <v>109</v>
      </c>
      <c r="E33" s="5">
        <v>100</v>
      </c>
      <c r="F33" s="103">
        <v>113</v>
      </c>
      <c r="G33" s="5">
        <f t="shared" si="0"/>
        <v>103.6697247706422</v>
      </c>
      <c r="H33" s="103">
        <v>133</v>
      </c>
      <c r="I33" s="5">
        <f t="shared" si="1"/>
        <v>122.01834862385321</v>
      </c>
      <c r="J33" s="103">
        <v>152</v>
      </c>
      <c r="K33" s="5">
        <f t="shared" si="2"/>
        <v>139.44954128440367</v>
      </c>
      <c r="L33" s="103">
        <v>172</v>
      </c>
      <c r="M33" s="5">
        <f t="shared" si="3"/>
        <v>157.79816513761469</v>
      </c>
      <c r="N33" s="103">
        <v>195</v>
      </c>
      <c r="O33" s="5">
        <f t="shared" si="4"/>
        <v>178.89908256880733</v>
      </c>
    </row>
    <row r="34" spans="1:15" ht="13.5" customHeight="1" x14ac:dyDescent="0.25">
      <c r="A34" s="179"/>
      <c r="B34" s="179"/>
      <c r="C34" s="89" t="s">
        <v>53</v>
      </c>
      <c r="D34" s="103">
        <v>109</v>
      </c>
      <c r="E34" s="51">
        <v>100</v>
      </c>
      <c r="F34" s="103">
        <v>111</v>
      </c>
      <c r="G34" s="51">
        <f t="shared" si="0"/>
        <v>101.83486238532109</v>
      </c>
      <c r="H34" s="103">
        <v>121</v>
      </c>
      <c r="I34" s="51">
        <f t="shared" si="1"/>
        <v>111.0091743119266</v>
      </c>
      <c r="J34" s="103">
        <v>129</v>
      </c>
      <c r="K34" s="51">
        <f t="shared" si="2"/>
        <v>118.34862385321101</v>
      </c>
      <c r="L34" s="103">
        <v>144</v>
      </c>
      <c r="M34" s="51">
        <f t="shared" si="3"/>
        <v>132.11009174311928</v>
      </c>
      <c r="N34" s="103">
        <v>160</v>
      </c>
      <c r="O34" s="51">
        <f t="shared" si="4"/>
        <v>146.78899082568807</v>
      </c>
    </row>
    <row r="35" spans="1:15" ht="13.5" customHeight="1" x14ac:dyDescent="0.25">
      <c r="A35" s="176" t="s">
        <v>143</v>
      </c>
      <c r="B35" s="239" t="s">
        <v>174</v>
      </c>
      <c r="C35" s="6" t="s">
        <v>51</v>
      </c>
      <c r="D35" s="103">
        <v>195</v>
      </c>
      <c r="E35" s="5">
        <v>100</v>
      </c>
      <c r="F35" s="103">
        <v>201</v>
      </c>
      <c r="G35" s="5">
        <f t="shared" si="0"/>
        <v>103.07692307692307</v>
      </c>
      <c r="H35" s="103">
        <v>230</v>
      </c>
      <c r="I35" s="5">
        <f t="shared" si="1"/>
        <v>117.94871794871796</v>
      </c>
      <c r="J35" s="103">
        <v>257</v>
      </c>
      <c r="K35" s="5">
        <f t="shared" si="2"/>
        <v>131.7948717948718</v>
      </c>
      <c r="L35" s="103">
        <v>296</v>
      </c>
      <c r="M35" s="5">
        <f t="shared" si="3"/>
        <v>151.7948717948718</v>
      </c>
      <c r="N35" s="103">
        <v>329</v>
      </c>
      <c r="O35" s="5">
        <f t="shared" si="4"/>
        <v>168.71794871794873</v>
      </c>
    </row>
    <row r="36" spans="1:15" ht="13.5" customHeight="1" x14ac:dyDescent="0.25">
      <c r="A36" s="177"/>
      <c r="B36" s="177"/>
      <c r="C36" s="6" t="s">
        <v>52</v>
      </c>
      <c r="D36" s="103">
        <v>195</v>
      </c>
      <c r="E36" s="5">
        <v>100</v>
      </c>
      <c r="F36" s="103">
        <v>204</v>
      </c>
      <c r="G36" s="5">
        <f t="shared" si="0"/>
        <v>104.61538461538463</v>
      </c>
      <c r="H36" s="103">
        <v>250</v>
      </c>
      <c r="I36" s="5">
        <f t="shared" si="1"/>
        <v>128.2051282051282</v>
      </c>
      <c r="J36" s="103">
        <v>294</v>
      </c>
      <c r="K36" s="5">
        <f t="shared" si="2"/>
        <v>150.76923076923077</v>
      </c>
      <c r="L36" s="103">
        <v>345</v>
      </c>
      <c r="M36" s="5">
        <f t="shared" si="3"/>
        <v>176.92307692307691</v>
      </c>
      <c r="N36" s="103">
        <v>391</v>
      </c>
      <c r="O36" s="5">
        <f t="shared" si="4"/>
        <v>200.5128205128205</v>
      </c>
    </row>
    <row r="37" spans="1:15" ht="13.5" customHeight="1" x14ac:dyDescent="0.25">
      <c r="A37" s="177"/>
      <c r="B37" s="177"/>
      <c r="C37" s="6" t="s">
        <v>53</v>
      </c>
      <c r="D37" s="103">
        <v>195</v>
      </c>
      <c r="E37" s="5">
        <v>100</v>
      </c>
      <c r="F37" s="103">
        <v>200</v>
      </c>
      <c r="G37" s="5">
        <f t="shared" si="0"/>
        <v>102.56410256410255</v>
      </c>
      <c r="H37" s="103">
        <v>227</v>
      </c>
      <c r="I37" s="5">
        <f t="shared" si="1"/>
        <v>116.41025641025642</v>
      </c>
      <c r="J37" s="103">
        <v>250</v>
      </c>
      <c r="K37" s="5">
        <f t="shared" si="2"/>
        <v>128.2051282051282</v>
      </c>
      <c r="L37" s="103">
        <v>288</v>
      </c>
      <c r="M37" s="5">
        <f t="shared" si="3"/>
        <v>147.69230769230771</v>
      </c>
      <c r="N37" s="103">
        <v>322</v>
      </c>
      <c r="O37" s="5">
        <f t="shared" si="4"/>
        <v>165.12820512820511</v>
      </c>
    </row>
    <row r="38" spans="1:15" ht="13.5" customHeight="1" x14ac:dyDescent="0.25">
      <c r="A38" s="177"/>
      <c r="B38" s="238" t="s">
        <v>177</v>
      </c>
      <c r="C38" s="87" t="s">
        <v>51</v>
      </c>
      <c r="D38" s="103">
        <v>195</v>
      </c>
      <c r="E38" s="88">
        <v>100</v>
      </c>
      <c r="F38" s="103">
        <v>199</v>
      </c>
      <c r="G38" s="88">
        <f t="shared" si="0"/>
        <v>102.05128205128204</v>
      </c>
      <c r="H38" s="103">
        <v>220</v>
      </c>
      <c r="I38" s="88">
        <f t="shared" si="1"/>
        <v>112.82051282051282</v>
      </c>
      <c r="J38" s="103">
        <v>237</v>
      </c>
      <c r="K38" s="88">
        <f t="shared" si="2"/>
        <v>121.53846153846153</v>
      </c>
      <c r="L38" s="103">
        <v>263</v>
      </c>
      <c r="M38" s="88">
        <f t="shared" si="3"/>
        <v>134.87179487179489</v>
      </c>
      <c r="N38" s="103">
        <v>296</v>
      </c>
      <c r="O38" s="88">
        <f t="shared" si="4"/>
        <v>151.7948717948718</v>
      </c>
    </row>
    <row r="39" spans="1:15" ht="13.5" customHeight="1" x14ac:dyDescent="0.25">
      <c r="A39" s="177"/>
      <c r="B39" s="177"/>
      <c r="C39" s="6" t="s">
        <v>52</v>
      </c>
      <c r="D39" s="103">
        <v>195</v>
      </c>
      <c r="E39" s="5">
        <v>100</v>
      </c>
      <c r="F39" s="103">
        <v>202</v>
      </c>
      <c r="G39" s="5">
        <f t="shared" si="0"/>
        <v>103.58974358974361</v>
      </c>
      <c r="H39" s="103">
        <v>238</v>
      </c>
      <c r="I39" s="5">
        <f t="shared" si="1"/>
        <v>122.05128205128206</v>
      </c>
      <c r="J39" s="103">
        <v>272</v>
      </c>
      <c r="K39" s="5">
        <f t="shared" si="2"/>
        <v>139.48717948717947</v>
      </c>
      <c r="L39" s="103">
        <v>306</v>
      </c>
      <c r="M39" s="5">
        <f t="shared" si="3"/>
        <v>156.92307692307693</v>
      </c>
      <c r="N39" s="103">
        <v>352</v>
      </c>
      <c r="O39" s="5">
        <f t="shared" si="4"/>
        <v>180.51282051282053</v>
      </c>
    </row>
    <row r="40" spans="1:15" ht="13.5" customHeight="1" x14ac:dyDescent="0.25">
      <c r="A40" s="177"/>
      <c r="B40" s="179"/>
      <c r="C40" s="89" t="s">
        <v>53</v>
      </c>
      <c r="D40" s="103">
        <v>195</v>
      </c>
      <c r="E40" s="51">
        <v>100</v>
      </c>
      <c r="F40" s="103">
        <v>199</v>
      </c>
      <c r="G40" s="51">
        <f t="shared" si="0"/>
        <v>102.05128205128204</v>
      </c>
      <c r="H40" s="103">
        <v>216</v>
      </c>
      <c r="I40" s="51">
        <f t="shared" si="1"/>
        <v>110.76923076923077</v>
      </c>
      <c r="J40" s="103">
        <v>231</v>
      </c>
      <c r="K40" s="51">
        <f t="shared" si="2"/>
        <v>118.46153846153847</v>
      </c>
      <c r="L40" s="103">
        <v>256</v>
      </c>
      <c r="M40" s="51">
        <f t="shared" si="3"/>
        <v>131.28205128205127</v>
      </c>
      <c r="N40" s="103">
        <v>290</v>
      </c>
      <c r="O40" s="51">
        <f t="shared" si="4"/>
        <v>148.71794871794873</v>
      </c>
    </row>
    <row r="41" spans="1:15" ht="13.5" customHeight="1" x14ac:dyDescent="0.25">
      <c r="A41" s="177"/>
      <c r="B41" s="239" t="s">
        <v>175</v>
      </c>
      <c r="C41" s="6" t="s">
        <v>51</v>
      </c>
      <c r="D41" s="103">
        <v>261</v>
      </c>
      <c r="E41" s="5">
        <v>100</v>
      </c>
      <c r="F41" s="103">
        <v>269</v>
      </c>
      <c r="G41" s="5">
        <f t="shared" si="0"/>
        <v>103.06513409961686</v>
      </c>
      <c r="H41" s="103">
        <v>310</v>
      </c>
      <c r="I41" s="5">
        <f t="shared" si="1"/>
        <v>118.77394636015326</v>
      </c>
      <c r="J41" s="103">
        <v>347</v>
      </c>
      <c r="K41" s="5">
        <f t="shared" si="2"/>
        <v>132.9501915708812</v>
      </c>
      <c r="L41" s="103">
        <v>402</v>
      </c>
      <c r="M41" s="5">
        <f t="shared" si="3"/>
        <v>154.02298850574712</v>
      </c>
      <c r="N41" s="103">
        <v>447</v>
      </c>
      <c r="O41" s="5">
        <f t="shared" si="4"/>
        <v>171.26436781609195</v>
      </c>
    </row>
    <row r="42" spans="1:15" ht="13.5" customHeight="1" x14ac:dyDescent="0.25">
      <c r="A42" s="177"/>
      <c r="B42" s="177"/>
      <c r="C42" s="6" t="s">
        <v>52</v>
      </c>
      <c r="D42" s="103">
        <v>261</v>
      </c>
      <c r="E42" s="5">
        <v>100</v>
      </c>
      <c r="F42" s="103">
        <v>272</v>
      </c>
      <c r="G42" s="5">
        <f t="shared" si="0"/>
        <v>104.21455938697318</v>
      </c>
      <c r="H42" s="103">
        <v>336</v>
      </c>
      <c r="I42" s="5">
        <f t="shared" si="1"/>
        <v>128.73563218390805</v>
      </c>
      <c r="J42" s="103">
        <v>397</v>
      </c>
      <c r="K42" s="5">
        <f t="shared" si="2"/>
        <v>152.10727969348659</v>
      </c>
      <c r="L42" s="103">
        <v>467</v>
      </c>
      <c r="M42" s="5">
        <f t="shared" si="3"/>
        <v>178.92720306513411</v>
      </c>
      <c r="N42" s="103">
        <v>530</v>
      </c>
      <c r="O42" s="5">
        <f t="shared" si="4"/>
        <v>203.06513409961684</v>
      </c>
    </row>
    <row r="43" spans="1:15" ht="13.5" customHeight="1" x14ac:dyDescent="0.25">
      <c r="A43" s="177"/>
      <c r="B43" s="177"/>
      <c r="C43" s="6" t="s">
        <v>53</v>
      </c>
      <c r="D43" s="103">
        <v>261</v>
      </c>
      <c r="E43" s="5">
        <v>100</v>
      </c>
      <c r="F43" s="103">
        <v>268</v>
      </c>
      <c r="G43" s="5">
        <f t="shared" si="0"/>
        <v>102.68199233716476</v>
      </c>
      <c r="H43" s="103">
        <v>305</v>
      </c>
      <c r="I43" s="5">
        <f t="shared" si="1"/>
        <v>116.85823754789273</v>
      </c>
      <c r="J43" s="103">
        <v>338</v>
      </c>
      <c r="K43" s="5">
        <f t="shared" si="2"/>
        <v>129.50191570881228</v>
      </c>
      <c r="L43" s="103">
        <v>393</v>
      </c>
      <c r="M43" s="5">
        <f t="shared" si="3"/>
        <v>150.57471264367817</v>
      </c>
      <c r="N43" s="103">
        <v>439</v>
      </c>
      <c r="O43" s="5">
        <f t="shared" si="4"/>
        <v>168.19923371647511</v>
      </c>
    </row>
    <row r="44" spans="1:15" ht="13.5" customHeight="1" x14ac:dyDescent="0.25">
      <c r="A44" s="177"/>
      <c r="B44" s="238" t="s">
        <v>189</v>
      </c>
      <c r="C44" s="87" t="s">
        <v>51</v>
      </c>
      <c r="D44" s="103">
        <v>66</v>
      </c>
      <c r="E44" s="88">
        <v>100</v>
      </c>
      <c r="F44" s="103">
        <v>65</v>
      </c>
      <c r="G44" s="88">
        <f t="shared" si="0"/>
        <v>98.484848484848484</v>
      </c>
      <c r="H44" s="103">
        <v>64</v>
      </c>
      <c r="I44" s="88">
        <f t="shared" si="1"/>
        <v>96.969696969696969</v>
      </c>
      <c r="J44" s="103">
        <v>63</v>
      </c>
      <c r="K44" s="88">
        <f t="shared" si="2"/>
        <v>95.454545454545453</v>
      </c>
      <c r="L44" s="103">
        <v>62</v>
      </c>
      <c r="M44" s="88">
        <f t="shared" si="3"/>
        <v>93.939393939393938</v>
      </c>
      <c r="N44" s="103">
        <v>58</v>
      </c>
      <c r="O44" s="88">
        <f t="shared" si="4"/>
        <v>87.878787878787875</v>
      </c>
    </row>
    <row r="45" spans="1:15" ht="13.5" customHeight="1" x14ac:dyDescent="0.25">
      <c r="A45" s="177"/>
      <c r="B45" s="177"/>
      <c r="C45" s="6" t="s">
        <v>52</v>
      </c>
      <c r="D45" s="103">
        <v>66</v>
      </c>
      <c r="E45" s="5">
        <v>100</v>
      </c>
      <c r="F45" s="103">
        <v>66</v>
      </c>
      <c r="G45" s="5">
        <f t="shared" si="0"/>
        <v>100</v>
      </c>
      <c r="H45" s="103">
        <v>69</v>
      </c>
      <c r="I45" s="5">
        <f t="shared" si="1"/>
        <v>104.54545454545455</v>
      </c>
      <c r="J45" s="103">
        <v>72</v>
      </c>
      <c r="K45" s="5">
        <f t="shared" si="2"/>
        <v>109.09090909090908</v>
      </c>
      <c r="L45" s="103">
        <v>72</v>
      </c>
      <c r="M45" s="5">
        <f t="shared" si="3"/>
        <v>109.09090909090908</v>
      </c>
      <c r="N45" s="103">
        <v>69</v>
      </c>
      <c r="O45" s="5">
        <f t="shared" si="4"/>
        <v>104.54545454545455</v>
      </c>
    </row>
    <row r="46" spans="1:15" ht="13.5" customHeight="1" x14ac:dyDescent="0.25">
      <c r="A46" s="177"/>
      <c r="B46" s="179"/>
      <c r="C46" s="89" t="s">
        <v>53</v>
      </c>
      <c r="D46" s="103">
        <v>66</v>
      </c>
      <c r="E46" s="51">
        <v>100</v>
      </c>
      <c r="F46" s="103">
        <v>65</v>
      </c>
      <c r="G46" s="51">
        <f t="shared" si="0"/>
        <v>98.484848484848484</v>
      </c>
      <c r="H46" s="103">
        <v>63</v>
      </c>
      <c r="I46" s="51">
        <f t="shared" si="1"/>
        <v>95.454545454545453</v>
      </c>
      <c r="J46" s="103">
        <v>62</v>
      </c>
      <c r="K46" s="51">
        <f t="shared" si="2"/>
        <v>93.939393939393938</v>
      </c>
      <c r="L46" s="103">
        <v>61</v>
      </c>
      <c r="M46" s="51">
        <f t="shared" si="3"/>
        <v>92.424242424242422</v>
      </c>
      <c r="N46" s="103">
        <v>58</v>
      </c>
      <c r="O46" s="51">
        <f t="shared" si="4"/>
        <v>87.878787878787875</v>
      </c>
    </row>
    <row r="47" spans="1:15" ht="13.5" customHeight="1" x14ac:dyDescent="0.25">
      <c r="A47" s="177"/>
      <c r="B47" s="239" t="s">
        <v>176</v>
      </c>
      <c r="C47" s="6" t="s">
        <v>51</v>
      </c>
      <c r="D47" s="103">
        <v>261</v>
      </c>
      <c r="E47" s="5">
        <v>100</v>
      </c>
      <c r="F47" s="103">
        <v>264</v>
      </c>
      <c r="G47" s="5">
        <f t="shared" si="0"/>
        <v>101.14942528735634</v>
      </c>
      <c r="H47" s="103">
        <v>282</v>
      </c>
      <c r="I47" s="5">
        <f t="shared" si="1"/>
        <v>108.04597701149426</v>
      </c>
      <c r="J47" s="103">
        <v>297</v>
      </c>
      <c r="K47" s="5">
        <f t="shared" si="2"/>
        <v>113.79310344827587</v>
      </c>
      <c r="L47" s="103">
        <v>320</v>
      </c>
      <c r="M47" s="5">
        <f t="shared" si="3"/>
        <v>122.60536398467433</v>
      </c>
      <c r="N47" s="103">
        <v>347</v>
      </c>
      <c r="O47" s="5">
        <f t="shared" si="4"/>
        <v>132.9501915708812</v>
      </c>
    </row>
    <row r="48" spans="1:15" ht="13.5" customHeight="1" x14ac:dyDescent="0.25">
      <c r="A48" s="177"/>
      <c r="B48" s="177"/>
      <c r="C48" s="6" t="s">
        <v>52</v>
      </c>
      <c r="D48" s="103">
        <v>261</v>
      </c>
      <c r="E48" s="5">
        <v>100</v>
      </c>
      <c r="F48" s="103">
        <v>268</v>
      </c>
      <c r="G48" s="5">
        <f t="shared" si="0"/>
        <v>102.68199233716476</v>
      </c>
      <c r="H48" s="103">
        <v>306</v>
      </c>
      <c r="I48" s="5">
        <f t="shared" si="1"/>
        <v>117.24137931034481</v>
      </c>
      <c r="J48" s="103">
        <v>340</v>
      </c>
      <c r="K48" s="5">
        <f t="shared" si="2"/>
        <v>130.26819923371647</v>
      </c>
      <c r="L48" s="103">
        <v>372</v>
      </c>
      <c r="M48" s="5">
        <f t="shared" si="3"/>
        <v>142.52873563218392</v>
      </c>
      <c r="N48" s="103">
        <v>411</v>
      </c>
      <c r="O48" s="5">
        <f t="shared" si="4"/>
        <v>157.47126436781608</v>
      </c>
    </row>
    <row r="49" spans="1:15" ht="13.5" customHeight="1" x14ac:dyDescent="0.25">
      <c r="A49" s="177"/>
      <c r="B49" s="177"/>
      <c r="C49" s="6" t="s">
        <v>53</v>
      </c>
      <c r="D49" s="103">
        <v>261</v>
      </c>
      <c r="E49" s="5">
        <v>100</v>
      </c>
      <c r="F49" s="103">
        <v>264</v>
      </c>
      <c r="G49" s="5">
        <f t="shared" si="0"/>
        <v>101.14942528735634</v>
      </c>
      <c r="H49" s="103">
        <v>278</v>
      </c>
      <c r="I49" s="5">
        <f t="shared" si="1"/>
        <v>106.51340996168584</v>
      </c>
      <c r="J49" s="103">
        <v>290</v>
      </c>
      <c r="K49" s="5">
        <f t="shared" si="2"/>
        <v>111.11111111111111</v>
      </c>
      <c r="L49" s="103">
        <v>312</v>
      </c>
      <c r="M49" s="5">
        <f t="shared" si="3"/>
        <v>119.54022988505749</v>
      </c>
      <c r="N49" s="103">
        <v>340</v>
      </c>
      <c r="O49" s="5">
        <f t="shared" si="4"/>
        <v>130.26819923371647</v>
      </c>
    </row>
    <row r="50" spans="1:15" ht="13.5" customHeight="1" x14ac:dyDescent="0.25">
      <c r="A50" s="178" t="s">
        <v>144</v>
      </c>
      <c r="B50" s="238" t="s">
        <v>174</v>
      </c>
      <c r="C50" s="87" t="s">
        <v>51</v>
      </c>
      <c r="D50" s="103">
        <v>62</v>
      </c>
      <c r="E50" s="88">
        <v>100</v>
      </c>
      <c r="F50" s="103">
        <v>64</v>
      </c>
      <c r="G50" s="88">
        <f t="shared" si="0"/>
        <v>103.2258064516129</v>
      </c>
      <c r="H50" s="103">
        <v>73</v>
      </c>
      <c r="I50" s="88">
        <f t="shared" si="1"/>
        <v>117.74193548387098</v>
      </c>
      <c r="J50" s="103">
        <v>81</v>
      </c>
      <c r="K50" s="88">
        <f t="shared" si="2"/>
        <v>130.64516129032256</v>
      </c>
      <c r="L50" s="103">
        <v>96</v>
      </c>
      <c r="M50" s="88">
        <f t="shared" si="3"/>
        <v>154.83870967741936</v>
      </c>
      <c r="N50" s="103">
        <v>109</v>
      </c>
      <c r="O50" s="88">
        <f t="shared" si="4"/>
        <v>175.80645161290323</v>
      </c>
    </row>
    <row r="51" spans="1:15" ht="13.5" customHeight="1" x14ac:dyDescent="0.25">
      <c r="A51" s="177"/>
      <c r="B51" s="177"/>
      <c r="C51" s="6" t="s">
        <v>52</v>
      </c>
      <c r="D51" s="103">
        <v>62</v>
      </c>
      <c r="E51" s="5">
        <v>100</v>
      </c>
      <c r="F51" s="103">
        <v>65</v>
      </c>
      <c r="G51" s="5">
        <f t="shared" si="0"/>
        <v>104.83870967741935</v>
      </c>
      <c r="H51" s="103">
        <v>79</v>
      </c>
      <c r="I51" s="5">
        <f t="shared" si="1"/>
        <v>127.41935483870968</v>
      </c>
      <c r="J51" s="103">
        <v>93</v>
      </c>
      <c r="K51" s="5">
        <f t="shared" si="2"/>
        <v>150</v>
      </c>
      <c r="L51" s="103">
        <v>112</v>
      </c>
      <c r="M51" s="5">
        <f t="shared" si="3"/>
        <v>180.64516129032256</v>
      </c>
      <c r="N51" s="103">
        <v>131</v>
      </c>
      <c r="O51" s="5">
        <f t="shared" si="4"/>
        <v>211.29032258064515</v>
      </c>
    </row>
    <row r="52" spans="1:15" ht="13.5" customHeight="1" x14ac:dyDescent="0.25">
      <c r="A52" s="177"/>
      <c r="B52" s="177"/>
      <c r="C52" s="6" t="s">
        <v>53</v>
      </c>
      <c r="D52" s="103">
        <v>62</v>
      </c>
      <c r="E52" s="5">
        <v>100</v>
      </c>
      <c r="F52" s="103">
        <v>63</v>
      </c>
      <c r="G52" s="5">
        <f t="shared" si="0"/>
        <v>101.61290322580645</v>
      </c>
      <c r="H52" s="103">
        <v>71</v>
      </c>
      <c r="I52" s="5">
        <f t="shared" si="1"/>
        <v>114.51612903225808</v>
      </c>
      <c r="J52" s="103">
        <v>79</v>
      </c>
      <c r="K52" s="5">
        <f t="shared" si="2"/>
        <v>127.41935483870968</v>
      </c>
      <c r="L52" s="103">
        <v>94</v>
      </c>
      <c r="M52" s="5">
        <f t="shared" si="3"/>
        <v>151.61290322580646</v>
      </c>
      <c r="N52" s="103">
        <v>106</v>
      </c>
      <c r="O52" s="5">
        <f t="shared" si="4"/>
        <v>170.96774193548387</v>
      </c>
    </row>
    <row r="53" spans="1:15" ht="13.5" customHeight="1" x14ac:dyDescent="0.25">
      <c r="A53" s="177"/>
      <c r="B53" s="238" t="s">
        <v>177</v>
      </c>
      <c r="C53" s="87" t="s">
        <v>51</v>
      </c>
      <c r="D53" s="103">
        <v>62</v>
      </c>
      <c r="E53" s="88">
        <v>100</v>
      </c>
      <c r="F53" s="103">
        <v>63</v>
      </c>
      <c r="G53" s="88">
        <f t="shared" si="0"/>
        <v>101.61290322580645</v>
      </c>
      <c r="H53" s="103">
        <v>69</v>
      </c>
      <c r="I53" s="88">
        <f t="shared" si="1"/>
        <v>111.29032258064515</v>
      </c>
      <c r="J53" s="103">
        <v>75</v>
      </c>
      <c r="K53" s="88">
        <f t="shared" si="2"/>
        <v>120.96774193548387</v>
      </c>
      <c r="L53" s="103">
        <v>86</v>
      </c>
      <c r="M53" s="88">
        <f t="shared" si="3"/>
        <v>138.70967741935485</v>
      </c>
      <c r="N53" s="103">
        <v>98</v>
      </c>
      <c r="O53" s="88">
        <f t="shared" si="4"/>
        <v>158.06451612903226</v>
      </c>
    </row>
    <row r="54" spans="1:15" ht="13.5" customHeight="1" x14ac:dyDescent="0.25">
      <c r="A54" s="177"/>
      <c r="B54" s="177"/>
      <c r="C54" s="6" t="s">
        <v>52</v>
      </c>
      <c r="D54" s="103">
        <v>62</v>
      </c>
      <c r="E54" s="5">
        <v>100</v>
      </c>
      <c r="F54" s="103">
        <v>64</v>
      </c>
      <c r="G54" s="5">
        <f t="shared" si="0"/>
        <v>103.2258064516129</v>
      </c>
      <c r="H54" s="103">
        <v>76</v>
      </c>
      <c r="I54" s="5">
        <f t="shared" si="1"/>
        <v>122.58064516129032</v>
      </c>
      <c r="J54" s="103">
        <v>86</v>
      </c>
      <c r="K54" s="5">
        <f t="shared" si="2"/>
        <v>138.70967741935485</v>
      </c>
      <c r="L54" s="103">
        <v>100</v>
      </c>
      <c r="M54" s="5">
        <f t="shared" si="3"/>
        <v>161.29032258064515</v>
      </c>
      <c r="N54" s="103">
        <v>118</v>
      </c>
      <c r="O54" s="5">
        <f t="shared" si="4"/>
        <v>190.32258064516131</v>
      </c>
    </row>
    <row r="55" spans="1:15" ht="13.5" customHeight="1" x14ac:dyDescent="0.25">
      <c r="A55" s="177"/>
      <c r="B55" s="179"/>
      <c r="C55" s="89" t="s">
        <v>53</v>
      </c>
      <c r="D55" s="103">
        <v>62</v>
      </c>
      <c r="E55" s="51">
        <v>100</v>
      </c>
      <c r="F55" s="103">
        <v>63</v>
      </c>
      <c r="G55" s="51">
        <f t="shared" si="0"/>
        <v>101.61290322580645</v>
      </c>
      <c r="H55" s="103">
        <v>68</v>
      </c>
      <c r="I55" s="51">
        <f t="shared" si="1"/>
        <v>109.6774193548387</v>
      </c>
      <c r="J55" s="103">
        <v>73</v>
      </c>
      <c r="K55" s="51">
        <f t="shared" si="2"/>
        <v>117.74193548387098</v>
      </c>
      <c r="L55" s="103">
        <v>83</v>
      </c>
      <c r="M55" s="51">
        <f t="shared" si="3"/>
        <v>133.87096774193549</v>
      </c>
      <c r="N55" s="103">
        <v>96</v>
      </c>
      <c r="O55" s="51">
        <f t="shared" si="4"/>
        <v>154.83870967741936</v>
      </c>
    </row>
    <row r="56" spans="1:15" ht="13.5" customHeight="1" x14ac:dyDescent="0.25">
      <c r="A56" s="177"/>
      <c r="B56" s="239" t="s">
        <v>175</v>
      </c>
      <c r="C56" s="6" t="s">
        <v>51</v>
      </c>
      <c r="D56" s="103">
        <v>77</v>
      </c>
      <c r="E56" s="5">
        <v>100</v>
      </c>
      <c r="F56" s="103">
        <v>79</v>
      </c>
      <c r="G56" s="5">
        <f t="shared" si="0"/>
        <v>102.59740259740259</v>
      </c>
      <c r="H56" s="103">
        <v>91</v>
      </c>
      <c r="I56" s="5">
        <f t="shared" si="1"/>
        <v>118.18181818181819</v>
      </c>
      <c r="J56" s="103">
        <v>101</v>
      </c>
      <c r="K56" s="5">
        <f t="shared" si="2"/>
        <v>131.16883116883119</v>
      </c>
      <c r="L56" s="103">
        <v>121</v>
      </c>
      <c r="M56" s="5">
        <f t="shared" si="3"/>
        <v>157.14285714285714</v>
      </c>
      <c r="N56" s="103">
        <v>138</v>
      </c>
      <c r="O56" s="5">
        <f t="shared" si="4"/>
        <v>179.22077922077921</v>
      </c>
    </row>
    <row r="57" spans="1:15" ht="13.5" customHeight="1" x14ac:dyDescent="0.25">
      <c r="A57" s="177"/>
      <c r="B57" s="177"/>
      <c r="C57" s="6" t="s">
        <v>52</v>
      </c>
      <c r="D57" s="103">
        <v>77</v>
      </c>
      <c r="E57" s="5">
        <v>100</v>
      </c>
      <c r="F57" s="103">
        <v>80</v>
      </c>
      <c r="G57" s="5">
        <f t="shared" si="0"/>
        <v>103.89610389610388</v>
      </c>
      <c r="H57" s="103">
        <v>99</v>
      </c>
      <c r="I57" s="5">
        <f t="shared" si="1"/>
        <v>128.57142857142858</v>
      </c>
      <c r="J57" s="103">
        <v>117</v>
      </c>
      <c r="K57" s="5">
        <f t="shared" si="2"/>
        <v>151.94805194805195</v>
      </c>
      <c r="L57" s="103">
        <v>141</v>
      </c>
      <c r="M57" s="5">
        <f t="shared" si="3"/>
        <v>183.11688311688312</v>
      </c>
      <c r="N57" s="103">
        <v>165</v>
      </c>
      <c r="O57" s="5">
        <f t="shared" si="4"/>
        <v>214.28571428571428</v>
      </c>
    </row>
    <row r="58" spans="1:15" ht="13.5" customHeight="1" x14ac:dyDescent="0.25">
      <c r="A58" s="177"/>
      <c r="B58" s="177"/>
      <c r="C58" s="6" t="s">
        <v>53</v>
      </c>
      <c r="D58" s="103">
        <v>77</v>
      </c>
      <c r="E58" s="5">
        <v>100</v>
      </c>
      <c r="F58" s="103">
        <v>79</v>
      </c>
      <c r="G58" s="5">
        <f t="shared" si="0"/>
        <v>102.59740259740259</v>
      </c>
      <c r="H58" s="103">
        <v>89</v>
      </c>
      <c r="I58" s="5">
        <f t="shared" si="1"/>
        <v>115.58441558441559</v>
      </c>
      <c r="J58" s="103">
        <v>99</v>
      </c>
      <c r="K58" s="5">
        <f t="shared" si="2"/>
        <v>128.57142857142858</v>
      </c>
      <c r="L58" s="103">
        <v>119</v>
      </c>
      <c r="M58" s="5">
        <f t="shared" si="3"/>
        <v>154.54545454545453</v>
      </c>
      <c r="N58" s="103">
        <v>135</v>
      </c>
      <c r="O58" s="5">
        <f t="shared" si="4"/>
        <v>175.32467532467533</v>
      </c>
    </row>
    <row r="59" spans="1:15" ht="13.5" customHeight="1" x14ac:dyDescent="0.25">
      <c r="A59" s="177"/>
      <c r="B59" s="238" t="s">
        <v>189</v>
      </c>
      <c r="C59" s="87" t="s">
        <v>51</v>
      </c>
      <c r="D59" s="103">
        <v>15</v>
      </c>
      <c r="E59" s="88">
        <v>100</v>
      </c>
      <c r="F59" s="103">
        <v>15</v>
      </c>
      <c r="G59" s="88">
        <f t="shared" si="0"/>
        <v>100</v>
      </c>
      <c r="H59" s="103">
        <v>15</v>
      </c>
      <c r="I59" s="88">
        <f t="shared" si="1"/>
        <v>100</v>
      </c>
      <c r="J59" s="103">
        <v>14</v>
      </c>
      <c r="K59" s="88">
        <f t="shared" si="2"/>
        <v>93.333333333333329</v>
      </c>
      <c r="L59" s="103">
        <v>15</v>
      </c>
      <c r="M59" s="88">
        <f t="shared" si="3"/>
        <v>100</v>
      </c>
      <c r="N59" s="103">
        <v>14</v>
      </c>
      <c r="O59" s="88">
        <f t="shared" si="4"/>
        <v>93.333333333333329</v>
      </c>
    </row>
    <row r="60" spans="1:15" ht="13.5" customHeight="1" x14ac:dyDescent="0.25">
      <c r="A60" s="177"/>
      <c r="B60" s="177"/>
      <c r="C60" s="6" t="s">
        <v>52</v>
      </c>
      <c r="D60" s="103">
        <v>15</v>
      </c>
      <c r="E60" s="5">
        <v>100</v>
      </c>
      <c r="F60" s="103">
        <v>15</v>
      </c>
      <c r="G60" s="5">
        <f t="shared" si="0"/>
        <v>100</v>
      </c>
      <c r="H60" s="103">
        <v>16</v>
      </c>
      <c r="I60" s="5">
        <f t="shared" si="1"/>
        <v>106.66666666666667</v>
      </c>
      <c r="J60" s="103">
        <v>16</v>
      </c>
      <c r="K60" s="5">
        <f t="shared" si="2"/>
        <v>106.66666666666667</v>
      </c>
      <c r="L60" s="103">
        <v>17</v>
      </c>
      <c r="M60" s="5">
        <f t="shared" si="3"/>
        <v>113.33333333333333</v>
      </c>
      <c r="N60" s="103">
        <v>17</v>
      </c>
      <c r="O60" s="5">
        <f t="shared" si="4"/>
        <v>113.33333333333333</v>
      </c>
    </row>
    <row r="61" spans="1:15" ht="13.5" customHeight="1" x14ac:dyDescent="0.25">
      <c r="A61" s="177"/>
      <c r="B61" s="179"/>
      <c r="C61" s="89" t="s">
        <v>53</v>
      </c>
      <c r="D61" s="103">
        <v>15</v>
      </c>
      <c r="E61" s="51">
        <v>100</v>
      </c>
      <c r="F61" s="103">
        <v>15</v>
      </c>
      <c r="G61" s="51">
        <f t="shared" si="0"/>
        <v>100</v>
      </c>
      <c r="H61" s="103">
        <v>14</v>
      </c>
      <c r="I61" s="51">
        <f t="shared" si="1"/>
        <v>93.333333333333329</v>
      </c>
      <c r="J61" s="103">
        <v>14</v>
      </c>
      <c r="K61" s="51">
        <f t="shared" si="2"/>
        <v>93.333333333333329</v>
      </c>
      <c r="L61" s="103">
        <v>14</v>
      </c>
      <c r="M61" s="51">
        <f t="shared" si="3"/>
        <v>93.333333333333329</v>
      </c>
      <c r="N61" s="103">
        <v>14</v>
      </c>
      <c r="O61" s="51">
        <f t="shared" si="4"/>
        <v>93.333333333333329</v>
      </c>
    </row>
    <row r="62" spans="1:15" ht="13.5" customHeight="1" x14ac:dyDescent="0.25">
      <c r="A62" s="177"/>
      <c r="B62" s="239" t="s">
        <v>176</v>
      </c>
      <c r="C62" s="6" t="s">
        <v>51</v>
      </c>
      <c r="D62" s="103">
        <v>77</v>
      </c>
      <c r="E62" s="5">
        <v>100</v>
      </c>
      <c r="F62" s="103">
        <v>78</v>
      </c>
      <c r="G62" s="5">
        <f t="shared" si="0"/>
        <v>101.29870129870129</v>
      </c>
      <c r="H62" s="103">
        <v>83</v>
      </c>
      <c r="I62" s="5">
        <f t="shared" si="1"/>
        <v>107.79220779220779</v>
      </c>
      <c r="J62" s="103">
        <v>87</v>
      </c>
      <c r="K62" s="5">
        <f t="shared" si="2"/>
        <v>112.98701298701299</v>
      </c>
      <c r="L62" s="103">
        <v>97</v>
      </c>
      <c r="M62" s="5">
        <f t="shared" si="3"/>
        <v>125.97402597402598</v>
      </c>
      <c r="N62" s="103">
        <v>107</v>
      </c>
      <c r="O62" s="5">
        <f t="shared" si="4"/>
        <v>138.96103896103895</v>
      </c>
    </row>
    <row r="63" spans="1:15" ht="13.5" customHeight="1" x14ac:dyDescent="0.25">
      <c r="A63" s="177"/>
      <c r="B63" s="177"/>
      <c r="C63" s="6" t="s">
        <v>52</v>
      </c>
      <c r="D63" s="103">
        <v>77</v>
      </c>
      <c r="E63" s="5">
        <v>100</v>
      </c>
      <c r="F63" s="103">
        <v>79</v>
      </c>
      <c r="G63" s="5">
        <f t="shared" si="0"/>
        <v>102.59740259740259</v>
      </c>
      <c r="H63" s="103">
        <v>90</v>
      </c>
      <c r="I63" s="5">
        <f t="shared" si="1"/>
        <v>116.88311688311688</v>
      </c>
      <c r="J63" s="103">
        <v>100</v>
      </c>
      <c r="K63" s="5">
        <f t="shared" si="2"/>
        <v>129.87012987012986</v>
      </c>
      <c r="L63" s="103">
        <v>113</v>
      </c>
      <c r="M63" s="5">
        <f t="shared" si="3"/>
        <v>146.75324675324674</v>
      </c>
      <c r="N63" s="103">
        <v>128</v>
      </c>
      <c r="O63" s="5">
        <f t="shared" si="4"/>
        <v>166.23376623376623</v>
      </c>
    </row>
    <row r="64" spans="1:15" ht="13.5" customHeight="1" x14ac:dyDescent="0.25">
      <c r="A64" s="179"/>
      <c r="B64" s="179"/>
      <c r="C64" s="89" t="s">
        <v>53</v>
      </c>
      <c r="D64" s="103">
        <v>77</v>
      </c>
      <c r="E64" s="51">
        <v>100</v>
      </c>
      <c r="F64" s="103">
        <v>78</v>
      </c>
      <c r="G64" s="51">
        <f t="shared" si="0"/>
        <v>101.29870129870129</v>
      </c>
      <c r="H64" s="103">
        <v>81</v>
      </c>
      <c r="I64" s="51">
        <f t="shared" si="1"/>
        <v>105.1948051948052</v>
      </c>
      <c r="J64" s="103">
        <v>85</v>
      </c>
      <c r="K64" s="51">
        <f t="shared" si="2"/>
        <v>110.3896103896104</v>
      </c>
      <c r="L64" s="103">
        <v>95</v>
      </c>
      <c r="M64" s="51">
        <f t="shared" si="3"/>
        <v>123.37662337662339</v>
      </c>
      <c r="N64" s="103">
        <v>104</v>
      </c>
      <c r="O64" s="51">
        <f t="shared" si="4"/>
        <v>135.06493506493507</v>
      </c>
    </row>
    <row r="65" spans="1:15" ht="13.5" customHeight="1" x14ac:dyDescent="0.25">
      <c r="A65" s="176" t="s">
        <v>145</v>
      </c>
      <c r="B65" s="239" t="s">
        <v>174</v>
      </c>
      <c r="C65" s="6" t="s">
        <v>51</v>
      </c>
      <c r="D65" s="103">
        <v>651</v>
      </c>
      <c r="E65" s="5">
        <v>100</v>
      </c>
      <c r="F65" s="103">
        <v>675</v>
      </c>
      <c r="G65" s="5">
        <f t="shared" si="0"/>
        <v>103.68663594470047</v>
      </c>
      <c r="H65" s="103">
        <v>803</v>
      </c>
      <c r="I65" s="5">
        <f t="shared" si="1"/>
        <v>123.34869431643625</v>
      </c>
      <c r="J65" s="103">
        <v>923</v>
      </c>
      <c r="K65" s="5">
        <f t="shared" si="2"/>
        <v>141.78187403993857</v>
      </c>
      <c r="L65" s="103">
        <v>1075</v>
      </c>
      <c r="M65" s="5">
        <f t="shared" si="3"/>
        <v>165.13056835637479</v>
      </c>
      <c r="N65" s="103">
        <v>1204</v>
      </c>
      <c r="O65" s="5">
        <f t="shared" si="4"/>
        <v>184.94623655913978</v>
      </c>
    </row>
    <row r="66" spans="1:15" ht="13.5" customHeight="1" x14ac:dyDescent="0.25">
      <c r="A66" s="177"/>
      <c r="B66" s="177"/>
      <c r="C66" s="6" t="s">
        <v>52</v>
      </c>
      <c r="D66" s="103">
        <v>651</v>
      </c>
      <c r="E66" s="5">
        <v>100</v>
      </c>
      <c r="F66" s="103">
        <v>684</v>
      </c>
      <c r="G66" s="5">
        <f t="shared" si="0"/>
        <v>105.06912442396312</v>
      </c>
      <c r="H66" s="103">
        <v>870</v>
      </c>
      <c r="I66" s="5">
        <f t="shared" si="1"/>
        <v>133.64055299539172</v>
      </c>
      <c r="J66" s="103">
        <v>1055</v>
      </c>
      <c r="K66" s="5">
        <f t="shared" si="2"/>
        <v>162.0583717357911</v>
      </c>
      <c r="L66" s="103">
        <v>1253</v>
      </c>
      <c r="M66" s="5">
        <f t="shared" si="3"/>
        <v>192.47311827956989</v>
      </c>
      <c r="N66" s="103">
        <v>1440</v>
      </c>
      <c r="O66" s="5">
        <f t="shared" si="4"/>
        <v>221.19815668202767</v>
      </c>
    </row>
    <row r="67" spans="1:15" ht="13.5" customHeight="1" x14ac:dyDescent="0.25">
      <c r="A67" s="177"/>
      <c r="B67" s="177"/>
      <c r="C67" s="6" t="s">
        <v>53</v>
      </c>
      <c r="D67" s="103">
        <v>651</v>
      </c>
      <c r="E67" s="5">
        <v>100</v>
      </c>
      <c r="F67" s="103">
        <v>673</v>
      </c>
      <c r="G67" s="5">
        <f t="shared" si="0"/>
        <v>103.37941628264208</v>
      </c>
      <c r="H67" s="103">
        <v>789</v>
      </c>
      <c r="I67" s="5">
        <f t="shared" si="1"/>
        <v>121.19815668202764</v>
      </c>
      <c r="J67" s="103">
        <v>897</v>
      </c>
      <c r="K67" s="5">
        <f t="shared" si="2"/>
        <v>137.78801843317973</v>
      </c>
      <c r="L67" s="103">
        <v>1048</v>
      </c>
      <c r="M67" s="5">
        <f t="shared" si="3"/>
        <v>160.98310291858681</v>
      </c>
      <c r="N67" s="103">
        <v>1179</v>
      </c>
      <c r="O67" s="5">
        <f t="shared" si="4"/>
        <v>181.10599078341014</v>
      </c>
    </row>
    <row r="68" spans="1:15" ht="13.5" customHeight="1" x14ac:dyDescent="0.25">
      <c r="A68" s="177"/>
      <c r="B68" s="238" t="s">
        <v>177</v>
      </c>
      <c r="C68" s="87" t="s">
        <v>51</v>
      </c>
      <c r="D68" s="103">
        <v>651</v>
      </c>
      <c r="E68" s="88">
        <v>100</v>
      </c>
      <c r="F68" s="103">
        <v>669</v>
      </c>
      <c r="G68" s="88">
        <f t="shared" si="0"/>
        <v>102.76497695852535</v>
      </c>
      <c r="H68" s="103">
        <v>765</v>
      </c>
      <c r="I68" s="88">
        <f t="shared" si="1"/>
        <v>117.51152073732717</v>
      </c>
      <c r="J68" s="103">
        <v>852</v>
      </c>
      <c r="K68" s="88">
        <f t="shared" si="2"/>
        <v>130.87557603686636</v>
      </c>
      <c r="L68" s="103">
        <v>955</v>
      </c>
      <c r="M68" s="88">
        <f t="shared" si="3"/>
        <v>146.6973886328725</v>
      </c>
      <c r="N68" s="103">
        <v>1084</v>
      </c>
      <c r="O68" s="88">
        <f t="shared" si="4"/>
        <v>166.51305683563749</v>
      </c>
    </row>
    <row r="69" spans="1:15" ht="13.5" customHeight="1" x14ac:dyDescent="0.25">
      <c r="A69" s="177"/>
      <c r="B69" s="177"/>
      <c r="C69" s="6" t="s">
        <v>52</v>
      </c>
      <c r="D69" s="103">
        <v>651</v>
      </c>
      <c r="E69" s="5">
        <v>100</v>
      </c>
      <c r="F69" s="103">
        <v>678</v>
      </c>
      <c r="G69" s="5">
        <f t="shared" si="0"/>
        <v>104.14746543778801</v>
      </c>
      <c r="H69" s="103">
        <v>830</v>
      </c>
      <c r="I69" s="5">
        <f t="shared" si="1"/>
        <v>127.49615975422428</v>
      </c>
      <c r="J69" s="103">
        <v>975</v>
      </c>
      <c r="K69" s="5">
        <f t="shared" si="2"/>
        <v>149.76958525345623</v>
      </c>
      <c r="L69" s="103">
        <v>1113</v>
      </c>
      <c r="M69" s="5">
        <f t="shared" si="3"/>
        <v>170.96774193548387</v>
      </c>
      <c r="N69" s="103">
        <v>1296</v>
      </c>
      <c r="O69" s="5">
        <f t="shared" si="4"/>
        <v>199.07834101382488</v>
      </c>
    </row>
    <row r="70" spans="1:15" ht="13.5" customHeight="1" x14ac:dyDescent="0.25">
      <c r="A70" s="177"/>
      <c r="B70" s="179"/>
      <c r="C70" s="89" t="s">
        <v>53</v>
      </c>
      <c r="D70" s="103">
        <v>651</v>
      </c>
      <c r="E70" s="51">
        <v>100</v>
      </c>
      <c r="F70" s="103">
        <v>667</v>
      </c>
      <c r="G70" s="51">
        <f t="shared" ref="G70:G124" si="5">F70/D70*100</f>
        <v>102.45775729646698</v>
      </c>
      <c r="H70" s="103">
        <v>753</v>
      </c>
      <c r="I70" s="51">
        <f t="shared" ref="I70:I124" si="6">H70/D70*100</f>
        <v>115.66820276497695</v>
      </c>
      <c r="J70" s="103">
        <v>829</v>
      </c>
      <c r="K70" s="51">
        <f t="shared" ref="K70:K124" si="7">J70/D70*100</f>
        <v>127.34254992319509</v>
      </c>
      <c r="L70" s="103">
        <v>931</v>
      </c>
      <c r="M70" s="51">
        <f t="shared" ref="M70:M124" si="8">L70/D70*100</f>
        <v>143.01075268817206</v>
      </c>
      <c r="N70" s="103">
        <v>1061</v>
      </c>
      <c r="O70" s="51">
        <f t="shared" ref="O70:O124" si="9">N70/D70*100</f>
        <v>162.98003072196622</v>
      </c>
    </row>
    <row r="71" spans="1:15" ht="13.5" customHeight="1" x14ac:dyDescent="0.25">
      <c r="A71" s="177"/>
      <c r="B71" s="239" t="s">
        <v>175</v>
      </c>
      <c r="C71" s="6" t="s">
        <v>51</v>
      </c>
      <c r="D71" s="103">
        <v>883</v>
      </c>
      <c r="E71" s="5">
        <v>100</v>
      </c>
      <c r="F71" s="103">
        <v>916</v>
      </c>
      <c r="G71" s="5">
        <f t="shared" si="5"/>
        <v>103.73725934314835</v>
      </c>
      <c r="H71" s="103">
        <v>1097</v>
      </c>
      <c r="I71" s="5">
        <f t="shared" si="6"/>
        <v>124.23556058890146</v>
      </c>
      <c r="J71" s="103">
        <v>1268</v>
      </c>
      <c r="K71" s="5">
        <f t="shared" si="7"/>
        <v>143.6013590033975</v>
      </c>
      <c r="L71" s="103">
        <v>1487</v>
      </c>
      <c r="M71" s="5">
        <f t="shared" si="8"/>
        <v>168.40317100792751</v>
      </c>
      <c r="N71" s="103">
        <v>1670</v>
      </c>
      <c r="O71" s="5">
        <f t="shared" si="9"/>
        <v>189.12797281993207</v>
      </c>
    </row>
    <row r="72" spans="1:15" ht="13.5" customHeight="1" x14ac:dyDescent="0.25">
      <c r="A72" s="177"/>
      <c r="B72" s="177"/>
      <c r="C72" s="6" t="s">
        <v>52</v>
      </c>
      <c r="D72" s="103">
        <v>883</v>
      </c>
      <c r="E72" s="5">
        <v>100</v>
      </c>
      <c r="F72" s="103">
        <v>928</v>
      </c>
      <c r="G72" s="5">
        <f t="shared" si="5"/>
        <v>105.09626274065684</v>
      </c>
      <c r="H72" s="103">
        <v>1188</v>
      </c>
      <c r="I72" s="5">
        <f t="shared" si="6"/>
        <v>134.54133635334088</v>
      </c>
      <c r="J72" s="103">
        <v>1449</v>
      </c>
      <c r="K72" s="5">
        <f t="shared" si="7"/>
        <v>164.09966024915062</v>
      </c>
      <c r="L72" s="103">
        <v>1729</v>
      </c>
      <c r="M72" s="5">
        <f t="shared" si="8"/>
        <v>195.8097395243488</v>
      </c>
      <c r="N72" s="103">
        <v>1991</v>
      </c>
      <c r="O72" s="5">
        <f t="shared" si="9"/>
        <v>225.48131370328423</v>
      </c>
    </row>
    <row r="73" spans="1:15" ht="13.5" customHeight="1" x14ac:dyDescent="0.25">
      <c r="A73" s="177"/>
      <c r="B73" s="177"/>
      <c r="C73" s="6" t="s">
        <v>53</v>
      </c>
      <c r="D73" s="103">
        <v>883</v>
      </c>
      <c r="E73" s="5">
        <v>100</v>
      </c>
      <c r="F73" s="103">
        <v>913</v>
      </c>
      <c r="G73" s="5">
        <f t="shared" si="5"/>
        <v>103.39750849377123</v>
      </c>
      <c r="H73" s="103">
        <v>1080</v>
      </c>
      <c r="I73" s="5">
        <f t="shared" si="6"/>
        <v>122.31030577576445</v>
      </c>
      <c r="J73" s="103">
        <v>1236</v>
      </c>
      <c r="K73" s="5">
        <f t="shared" si="7"/>
        <v>139.97734994337486</v>
      </c>
      <c r="L73" s="103">
        <v>1453</v>
      </c>
      <c r="M73" s="5">
        <f t="shared" si="8"/>
        <v>164.55266138165345</v>
      </c>
      <c r="N73" s="103">
        <v>1638</v>
      </c>
      <c r="O73" s="5">
        <f t="shared" si="9"/>
        <v>185.5039637599094</v>
      </c>
    </row>
    <row r="74" spans="1:15" ht="13.5" customHeight="1" x14ac:dyDescent="0.25">
      <c r="A74" s="177"/>
      <c r="B74" s="238" t="s">
        <v>189</v>
      </c>
      <c r="C74" s="87" t="s">
        <v>51</v>
      </c>
      <c r="D74" s="103">
        <v>232</v>
      </c>
      <c r="E74" s="88">
        <v>100</v>
      </c>
      <c r="F74" s="103">
        <v>233</v>
      </c>
      <c r="G74" s="88">
        <f t="shared" si="5"/>
        <v>100.43103448275863</v>
      </c>
      <c r="H74" s="103">
        <v>238</v>
      </c>
      <c r="I74" s="88">
        <f t="shared" si="6"/>
        <v>102.58620689655173</v>
      </c>
      <c r="J74" s="103">
        <v>243</v>
      </c>
      <c r="K74" s="88">
        <f t="shared" si="7"/>
        <v>104.74137931034481</v>
      </c>
      <c r="L74" s="103">
        <v>243</v>
      </c>
      <c r="M74" s="88">
        <f t="shared" si="8"/>
        <v>104.74137931034481</v>
      </c>
      <c r="N74" s="103">
        <v>230</v>
      </c>
      <c r="O74" s="88">
        <f t="shared" si="9"/>
        <v>99.137931034482762</v>
      </c>
    </row>
    <row r="75" spans="1:15" ht="13.5" customHeight="1" x14ac:dyDescent="0.25">
      <c r="A75" s="177"/>
      <c r="B75" s="177"/>
      <c r="C75" s="6" t="s">
        <v>52</v>
      </c>
      <c r="D75" s="103">
        <v>232</v>
      </c>
      <c r="E75" s="5">
        <v>100</v>
      </c>
      <c r="F75" s="103">
        <v>236</v>
      </c>
      <c r="G75" s="5">
        <f t="shared" si="5"/>
        <v>101.72413793103448</v>
      </c>
      <c r="H75" s="103">
        <v>258</v>
      </c>
      <c r="I75" s="5">
        <f t="shared" si="6"/>
        <v>111.20689655172413</v>
      </c>
      <c r="J75" s="103">
        <v>277</v>
      </c>
      <c r="K75" s="5">
        <f t="shared" si="7"/>
        <v>119.39655172413792</v>
      </c>
      <c r="L75" s="103">
        <v>281</v>
      </c>
      <c r="M75" s="5">
        <f t="shared" si="8"/>
        <v>121.12068965517241</v>
      </c>
      <c r="N75" s="103">
        <v>273</v>
      </c>
      <c r="O75" s="5">
        <f t="shared" si="9"/>
        <v>117.67241379310344</v>
      </c>
    </row>
    <row r="76" spans="1:15" ht="13.5" customHeight="1" x14ac:dyDescent="0.25">
      <c r="A76" s="177"/>
      <c r="B76" s="179"/>
      <c r="C76" s="89" t="s">
        <v>53</v>
      </c>
      <c r="D76" s="103">
        <v>232</v>
      </c>
      <c r="E76" s="51">
        <v>100</v>
      </c>
      <c r="F76" s="103">
        <v>232</v>
      </c>
      <c r="G76" s="51">
        <f t="shared" si="5"/>
        <v>100</v>
      </c>
      <c r="H76" s="103">
        <v>235</v>
      </c>
      <c r="I76" s="51">
        <f t="shared" si="6"/>
        <v>101.29310344827587</v>
      </c>
      <c r="J76" s="103">
        <v>238</v>
      </c>
      <c r="K76" s="51">
        <f t="shared" si="7"/>
        <v>102.58620689655173</v>
      </c>
      <c r="L76" s="103">
        <v>239</v>
      </c>
      <c r="M76" s="51">
        <f t="shared" si="8"/>
        <v>103.01724137931035</v>
      </c>
      <c r="N76" s="103">
        <v>227</v>
      </c>
      <c r="O76" s="51">
        <f t="shared" si="9"/>
        <v>97.84482758620689</v>
      </c>
    </row>
    <row r="77" spans="1:15" ht="13.5" customHeight="1" x14ac:dyDescent="0.25">
      <c r="A77" s="177"/>
      <c r="B77" s="239" t="s">
        <v>176</v>
      </c>
      <c r="C77" s="6" t="s">
        <v>51</v>
      </c>
      <c r="D77" s="103">
        <v>883</v>
      </c>
      <c r="E77" s="5">
        <v>100</v>
      </c>
      <c r="F77" s="103">
        <v>902</v>
      </c>
      <c r="G77" s="5">
        <f t="shared" si="5"/>
        <v>102.15175537938845</v>
      </c>
      <c r="H77" s="103">
        <v>1000</v>
      </c>
      <c r="I77" s="5">
        <f t="shared" si="6"/>
        <v>113.25028312570782</v>
      </c>
      <c r="J77" s="103">
        <v>1087</v>
      </c>
      <c r="K77" s="5">
        <f t="shared" si="7"/>
        <v>123.10305775764438</v>
      </c>
      <c r="L77" s="103">
        <v>1184</v>
      </c>
      <c r="M77" s="5">
        <f t="shared" si="8"/>
        <v>134.08833522083805</v>
      </c>
      <c r="N77" s="103">
        <v>1293</v>
      </c>
      <c r="O77" s="5">
        <f t="shared" si="9"/>
        <v>146.4326160815402</v>
      </c>
    </row>
    <row r="78" spans="1:15" ht="13.5" customHeight="1" x14ac:dyDescent="0.25">
      <c r="A78" s="177"/>
      <c r="B78" s="177"/>
      <c r="C78" s="6" t="s">
        <v>52</v>
      </c>
      <c r="D78" s="103">
        <v>883</v>
      </c>
      <c r="E78" s="5">
        <v>100</v>
      </c>
      <c r="F78" s="103">
        <v>914</v>
      </c>
      <c r="G78" s="5">
        <f t="shared" si="5"/>
        <v>103.51075877689695</v>
      </c>
      <c r="H78" s="103">
        <v>1083</v>
      </c>
      <c r="I78" s="5">
        <f t="shared" si="6"/>
        <v>122.65005662514157</v>
      </c>
      <c r="J78" s="103">
        <v>1242</v>
      </c>
      <c r="K78" s="5">
        <f t="shared" si="7"/>
        <v>140.65685164212911</v>
      </c>
      <c r="L78" s="103">
        <v>1378</v>
      </c>
      <c r="M78" s="5">
        <f t="shared" si="8"/>
        <v>156.05889014722536</v>
      </c>
      <c r="N78" s="103">
        <v>1543</v>
      </c>
      <c r="O78" s="5">
        <f t="shared" si="9"/>
        <v>174.74518686296716</v>
      </c>
    </row>
    <row r="79" spans="1:15" ht="13.5" customHeight="1" x14ac:dyDescent="0.25">
      <c r="A79" s="177"/>
      <c r="B79" s="177"/>
      <c r="C79" s="6" t="s">
        <v>53</v>
      </c>
      <c r="D79" s="103">
        <v>883</v>
      </c>
      <c r="E79" s="5">
        <v>100</v>
      </c>
      <c r="F79" s="103">
        <v>899</v>
      </c>
      <c r="G79" s="5">
        <f t="shared" si="5"/>
        <v>101.81200453001134</v>
      </c>
      <c r="H79" s="103">
        <v>985</v>
      </c>
      <c r="I79" s="5">
        <f t="shared" si="6"/>
        <v>111.55152887882221</v>
      </c>
      <c r="J79" s="103">
        <v>1059</v>
      </c>
      <c r="K79" s="5">
        <f t="shared" si="7"/>
        <v>119.93204983012458</v>
      </c>
      <c r="L79" s="103">
        <v>1156</v>
      </c>
      <c r="M79" s="5">
        <f t="shared" si="8"/>
        <v>130.91732729331824</v>
      </c>
      <c r="N79" s="103">
        <v>1267</v>
      </c>
      <c r="O79" s="5">
        <f t="shared" si="9"/>
        <v>143.48810872027181</v>
      </c>
    </row>
    <row r="80" spans="1:15" ht="13.5" customHeight="1" x14ac:dyDescent="0.25">
      <c r="A80" s="178" t="s">
        <v>181</v>
      </c>
      <c r="B80" s="238" t="s">
        <v>174</v>
      </c>
      <c r="C80" s="87" t="s">
        <v>51</v>
      </c>
      <c r="D80" s="103">
        <v>220</v>
      </c>
      <c r="E80" s="88">
        <v>100</v>
      </c>
      <c r="F80" s="103">
        <v>225</v>
      </c>
      <c r="G80" s="88">
        <f t="shared" si="5"/>
        <v>102.27272727272727</v>
      </c>
      <c r="H80" s="103">
        <v>251</v>
      </c>
      <c r="I80" s="88">
        <f t="shared" si="6"/>
        <v>114.09090909090909</v>
      </c>
      <c r="J80" s="103">
        <v>273</v>
      </c>
      <c r="K80" s="88">
        <f t="shared" si="7"/>
        <v>124.09090909090909</v>
      </c>
      <c r="L80" s="103">
        <v>308</v>
      </c>
      <c r="M80" s="88">
        <f t="shared" si="8"/>
        <v>140</v>
      </c>
      <c r="N80" s="103">
        <v>335</v>
      </c>
      <c r="O80" s="88">
        <f t="shared" si="9"/>
        <v>152.27272727272728</v>
      </c>
    </row>
    <row r="81" spans="1:15" ht="13.5" customHeight="1" x14ac:dyDescent="0.25">
      <c r="A81" s="177"/>
      <c r="B81" s="177"/>
      <c r="C81" s="6" t="s">
        <v>52</v>
      </c>
      <c r="D81" s="103">
        <v>220</v>
      </c>
      <c r="E81" s="5">
        <v>100</v>
      </c>
      <c r="F81" s="103">
        <v>228</v>
      </c>
      <c r="G81" s="5">
        <f t="shared" si="5"/>
        <v>103.63636363636364</v>
      </c>
      <c r="H81" s="103">
        <v>271</v>
      </c>
      <c r="I81" s="5">
        <f t="shared" si="6"/>
        <v>123.18181818181819</v>
      </c>
      <c r="J81" s="103">
        <v>311</v>
      </c>
      <c r="K81" s="5">
        <f t="shared" si="7"/>
        <v>141.36363636363635</v>
      </c>
      <c r="L81" s="103">
        <v>359</v>
      </c>
      <c r="M81" s="5">
        <f t="shared" si="8"/>
        <v>163.18181818181819</v>
      </c>
      <c r="N81" s="103">
        <v>402</v>
      </c>
      <c r="O81" s="5">
        <f t="shared" si="9"/>
        <v>182.72727272727275</v>
      </c>
    </row>
    <row r="82" spans="1:15" ht="13.5" customHeight="1" x14ac:dyDescent="0.25">
      <c r="A82" s="177"/>
      <c r="B82" s="177"/>
      <c r="C82" s="6" t="s">
        <v>53</v>
      </c>
      <c r="D82" s="103">
        <v>220</v>
      </c>
      <c r="E82" s="5">
        <v>100</v>
      </c>
      <c r="F82" s="103">
        <v>224</v>
      </c>
      <c r="G82" s="5">
        <f t="shared" si="5"/>
        <v>101.81818181818181</v>
      </c>
      <c r="H82" s="103">
        <v>247</v>
      </c>
      <c r="I82" s="5">
        <f t="shared" si="6"/>
        <v>112.27272727272728</v>
      </c>
      <c r="J82" s="103">
        <v>266</v>
      </c>
      <c r="K82" s="5">
        <f t="shared" si="7"/>
        <v>120.90909090909091</v>
      </c>
      <c r="L82" s="103">
        <v>300</v>
      </c>
      <c r="M82" s="5">
        <f t="shared" si="8"/>
        <v>136.36363636363635</v>
      </c>
      <c r="N82" s="103">
        <v>328</v>
      </c>
      <c r="O82" s="5">
        <f t="shared" si="9"/>
        <v>149.09090909090909</v>
      </c>
    </row>
    <row r="83" spans="1:15" ht="13.5" customHeight="1" x14ac:dyDescent="0.25">
      <c r="A83" s="177"/>
      <c r="B83" s="238" t="s">
        <v>177</v>
      </c>
      <c r="C83" s="87" t="s">
        <v>51</v>
      </c>
      <c r="D83" s="103">
        <v>220</v>
      </c>
      <c r="E83" s="88">
        <v>100</v>
      </c>
      <c r="F83" s="103">
        <v>223</v>
      </c>
      <c r="G83" s="88">
        <f t="shared" si="5"/>
        <v>101.36363636363637</v>
      </c>
      <c r="H83" s="103">
        <v>239</v>
      </c>
      <c r="I83" s="88">
        <f t="shared" si="6"/>
        <v>108.63636363636364</v>
      </c>
      <c r="J83" s="103">
        <v>252</v>
      </c>
      <c r="K83" s="88">
        <f t="shared" si="7"/>
        <v>114.54545454545455</v>
      </c>
      <c r="L83" s="103">
        <v>273</v>
      </c>
      <c r="M83" s="88">
        <f t="shared" si="8"/>
        <v>124.09090909090909</v>
      </c>
      <c r="N83" s="103">
        <v>302</v>
      </c>
      <c r="O83" s="88">
        <f t="shared" si="9"/>
        <v>137.27272727272728</v>
      </c>
    </row>
    <row r="84" spans="1:15" ht="13.5" customHeight="1" x14ac:dyDescent="0.25">
      <c r="A84" s="177"/>
      <c r="B84" s="177"/>
      <c r="C84" s="6" t="s">
        <v>52</v>
      </c>
      <c r="D84" s="103">
        <v>220</v>
      </c>
      <c r="E84" s="5">
        <v>100</v>
      </c>
      <c r="F84" s="103">
        <v>226</v>
      </c>
      <c r="G84" s="5">
        <f t="shared" si="5"/>
        <v>102.72727272727273</v>
      </c>
      <c r="H84" s="103">
        <v>258</v>
      </c>
      <c r="I84" s="5">
        <f t="shared" si="6"/>
        <v>117.27272727272727</v>
      </c>
      <c r="J84" s="103">
        <v>287</v>
      </c>
      <c r="K84" s="5">
        <f t="shared" si="7"/>
        <v>130.45454545454544</v>
      </c>
      <c r="L84" s="103">
        <v>318</v>
      </c>
      <c r="M84" s="5">
        <f t="shared" si="8"/>
        <v>144.54545454545456</v>
      </c>
      <c r="N84" s="103">
        <v>362</v>
      </c>
      <c r="O84" s="5">
        <f t="shared" si="9"/>
        <v>164.54545454545456</v>
      </c>
    </row>
    <row r="85" spans="1:15" ht="13.5" customHeight="1" x14ac:dyDescent="0.25">
      <c r="A85" s="177"/>
      <c r="B85" s="179"/>
      <c r="C85" s="89" t="s">
        <v>53</v>
      </c>
      <c r="D85" s="103">
        <v>220</v>
      </c>
      <c r="E85" s="51">
        <v>100</v>
      </c>
      <c r="F85" s="103">
        <v>222</v>
      </c>
      <c r="G85" s="51">
        <f t="shared" si="5"/>
        <v>100.90909090909091</v>
      </c>
      <c r="H85" s="103">
        <v>235</v>
      </c>
      <c r="I85" s="51">
        <f t="shared" si="6"/>
        <v>106.81818181818181</v>
      </c>
      <c r="J85" s="103">
        <v>246</v>
      </c>
      <c r="K85" s="51">
        <f t="shared" si="7"/>
        <v>111.81818181818181</v>
      </c>
      <c r="L85" s="103">
        <v>267</v>
      </c>
      <c r="M85" s="51">
        <f t="shared" si="8"/>
        <v>121.36363636363636</v>
      </c>
      <c r="N85" s="103">
        <v>296</v>
      </c>
      <c r="O85" s="51">
        <f t="shared" si="9"/>
        <v>134.54545454545453</v>
      </c>
    </row>
    <row r="86" spans="1:15" ht="13.5" customHeight="1" x14ac:dyDescent="0.25">
      <c r="A86" s="177"/>
      <c r="B86" s="239" t="s">
        <v>175</v>
      </c>
      <c r="C86" s="6" t="s">
        <v>51</v>
      </c>
      <c r="D86" s="103">
        <v>289</v>
      </c>
      <c r="E86" s="5">
        <v>100</v>
      </c>
      <c r="F86" s="103">
        <v>296</v>
      </c>
      <c r="G86" s="5">
        <f t="shared" si="5"/>
        <v>102.42214532871972</v>
      </c>
      <c r="H86" s="103">
        <v>331</v>
      </c>
      <c r="I86" s="5">
        <f t="shared" si="6"/>
        <v>114.53287197231833</v>
      </c>
      <c r="J86" s="103">
        <v>363</v>
      </c>
      <c r="K86" s="5">
        <f t="shared" si="7"/>
        <v>125.60553633217992</v>
      </c>
      <c r="L86" s="103">
        <v>411</v>
      </c>
      <c r="M86" s="5">
        <f t="shared" si="8"/>
        <v>142.21453287197232</v>
      </c>
      <c r="N86" s="103">
        <v>448</v>
      </c>
      <c r="O86" s="5">
        <f t="shared" si="9"/>
        <v>155.01730103806227</v>
      </c>
    </row>
    <row r="87" spans="1:15" ht="13.5" customHeight="1" x14ac:dyDescent="0.25">
      <c r="A87" s="177"/>
      <c r="B87" s="177"/>
      <c r="C87" s="6" t="s">
        <v>52</v>
      </c>
      <c r="D87" s="103">
        <v>289</v>
      </c>
      <c r="E87" s="5">
        <v>100</v>
      </c>
      <c r="F87" s="103">
        <v>299</v>
      </c>
      <c r="G87" s="5">
        <f t="shared" si="5"/>
        <v>103.46020761245676</v>
      </c>
      <c r="H87" s="103">
        <v>358</v>
      </c>
      <c r="I87" s="5">
        <f t="shared" si="6"/>
        <v>123.87543252595157</v>
      </c>
      <c r="J87" s="103">
        <v>412</v>
      </c>
      <c r="K87" s="5">
        <f t="shared" si="7"/>
        <v>142.56055363321801</v>
      </c>
      <c r="L87" s="103">
        <v>478</v>
      </c>
      <c r="M87" s="5">
        <f t="shared" si="8"/>
        <v>165.39792387543253</v>
      </c>
      <c r="N87" s="103">
        <v>536</v>
      </c>
      <c r="O87" s="5">
        <f t="shared" si="9"/>
        <v>185.46712802768167</v>
      </c>
    </row>
    <row r="88" spans="1:15" ht="13.5" customHeight="1" x14ac:dyDescent="0.25">
      <c r="A88" s="177"/>
      <c r="B88" s="177"/>
      <c r="C88" s="6" t="s">
        <v>53</v>
      </c>
      <c r="D88" s="103">
        <v>289</v>
      </c>
      <c r="E88" s="5">
        <v>100</v>
      </c>
      <c r="F88" s="103">
        <v>295</v>
      </c>
      <c r="G88" s="5">
        <f t="shared" si="5"/>
        <v>102.07612456747405</v>
      </c>
      <c r="H88" s="103">
        <v>327</v>
      </c>
      <c r="I88" s="5">
        <f t="shared" si="6"/>
        <v>113.14878892733564</v>
      </c>
      <c r="J88" s="103">
        <v>355</v>
      </c>
      <c r="K88" s="5">
        <f t="shared" si="7"/>
        <v>122.83737024221453</v>
      </c>
      <c r="L88" s="103">
        <v>402</v>
      </c>
      <c r="M88" s="5">
        <f t="shared" si="8"/>
        <v>139.10034602076124</v>
      </c>
      <c r="N88" s="103">
        <v>440</v>
      </c>
      <c r="O88" s="5">
        <f t="shared" si="9"/>
        <v>152.24913494809689</v>
      </c>
    </row>
    <row r="89" spans="1:15" ht="13.5" customHeight="1" x14ac:dyDescent="0.25">
      <c r="A89" s="177"/>
      <c r="B89" s="238" t="s">
        <v>189</v>
      </c>
      <c r="C89" s="87" t="s">
        <v>51</v>
      </c>
      <c r="D89" s="103">
        <v>69</v>
      </c>
      <c r="E89" s="88">
        <v>100</v>
      </c>
      <c r="F89" s="103">
        <v>68</v>
      </c>
      <c r="G89" s="88">
        <f t="shared" si="5"/>
        <v>98.550724637681171</v>
      </c>
      <c r="H89" s="103">
        <v>65</v>
      </c>
      <c r="I89" s="88">
        <f t="shared" si="6"/>
        <v>94.20289855072464</v>
      </c>
      <c r="J89" s="103">
        <v>63</v>
      </c>
      <c r="K89" s="88">
        <f t="shared" si="7"/>
        <v>91.304347826086953</v>
      </c>
      <c r="L89" s="103">
        <v>61</v>
      </c>
      <c r="M89" s="88">
        <f t="shared" si="8"/>
        <v>88.405797101449281</v>
      </c>
      <c r="N89" s="103">
        <v>56</v>
      </c>
      <c r="O89" s="88">
        <f t="shared" si="9"/>
        <v>81.159420289855078</v>
      </c>
    </row>
    <row r="90" spans="1:15" ht="13.5" customHeight="1" x14ac:dyDescent="0.25">
      <c r="A90" s="177"/>
      <c r="B90" s="177"/>
      <c r="C90" s="6" t="s">
        <v>52</v>
      </c>
      <c r="D90" s="103">
        <v>69</v>
      </c>
      <c r="E90" s="5">
        <v>100</v>
      </c>
      <c r="F90" s="103">
        <v>69</v>
      </c>
      <c r="G90" s="5">
        <f t="shared" si="5"/>
        <v>100</v>
      </c>
      <c r="H90" s="103">
        <v>70</v>
      </c>
      <c r="I90" s="5">
        <f t="shared" si="6"/>
        <v>101.44927536231884</v>
      </c>
      <c r="J90" s="103">
        <v>71</v>
      </c>
      <c r="K90" s="5">
        <f t="shared" si="7"/>
        <v>102.89855072463767</v>
      </c>
      <c r="L90" s="103">
        <v>70</v>
      </c>
      <c r="M90" s="5">
        <f t="shared" si="8"/>
        <v>101.44927536231884</v>
      </c>
      <c r="N90" s="103">
        <v>66</v>
      </c>
      <c r="O90" s="5">
        <f t="shared" si="9"/>
        <v>95.652173913043484</v>
      </c>
    </row>
    <row r="91" spans="1:15" ht="13.5" customHeight="1" x14ac:dyDescent="0.25">
      <c r="A91" s="177"/>
      <c r="B91" s="179"/>
      <c r="C91" s="89" t="s">
        <v>53</v>
      </c>
      <c r="D91" s="103">
        <v>69</v>
      </c>
      <c r="E91" s="51">
        <v>100</v>
      </c>
      <c r="F91" s="103">
        <v>68</v>
      </c>
      <c r="G91" s="51">
        <f t="shared" si="5"/>
        <v>98.550724637681171</v>
      </c>
      <c r="H91" s="103">
        <v>65</v>
      </c>
      <c r="I91" s="51">
        <f t="shared" si="6"/>
        <v>94.20289855072464</v>
      </c>
      <c r="J91" s="103">
        <v>62</v>
      </c>
      <c r="K91" s="51">
        <f t="shared" si="7"/>
        <v>89.85507246376811</v>
      </c>
      <c r="L91" s="103">
        <v>59</v>
      </c>
      <c r="M91" s="51">
        <f t="shared" si="8"/>
        <v>85.507246376811594</v>
      </c>
      <c r="N91" s="103">
        <v>55</v>
      </c>
      <c r="O91" s="51">
        <f t="shared" si="9"/>
        <v>79.710144927536234</v>
      </c>
    </row>
    <row r="92" spans="1:15" ht="13.5" customHeight="1" x14ac:dyDescent="0.25">
      <c r="A92" s="177"/>
      <c r="B92" s="239" t="s">
        <v>176</v>
      </c>
      <c r="C92" s="6" t="s">
        <v>51</v>
      </c>
      <c r="D92" s="103">
        <v>289</v>
      </c>
      <c r="E92" s="5">
        <v>100</v>
      </c>
      <c r="F92" s="103">
        <v>291</v>
      </c>
      <c r="G92" s="5">
        <f t="shared" si="5"/>
        <v>100.69204152249137</v>
      </c>
      <c r="H92" s="103">
        <v>302</v>
      </c>
      <c r="I92" s="5">
        <f t="shared" si="6"/>
        <v>104.49826989619378</v>
      </c>
      <c r="J92" s="103">
        <v>311</v>
      </c>
      <c r="K92" s="5">
        <f t="shared" si="7"/>
        <v>107.61245674740485</v>
      </c>
      <c r="L92" s="103">
        <v>327</v>
      </c>
      <c r="M92" s="5">
        <f t="shared" si="8"/>
        <v>113.14878892733564</v>
      </c>
      <c r="N92" s="103">
        <v>347</v>
      </c>
      <c r="O92" s="5">
        <f t="shared" si="9"/>
        <v>120.06920415224913</v>
      </c>
    </row>
    <row r="93" spans="1:15" ht="13.5" customHeight="1" x14ac:dyDescent="0.25">
      <c r="A93" s="177"/>
      <c r="B93" s="177"/>
      <c r="C93" s="6" t="s">
        <v>52</v>
      </c>
      <c r="D93" s="103">
        <v>289</v>
      </c>
      <c r="E93" s="5">
        <v>100</v>
      </c>
      <c r="F93" s="103">
        <v>295</v>
      </c>
      <c r="G93" s="5">
        <f t="shared" si="5"/>
        <v>102.07612456747405</v>
      </c>
      <c r="H93" s="103">
        <v>326</v>
      </c>
      <c r="I93" s="5">
        <f t="shared" si="6"/>
        <v>112.80276816608996</v>
      </c>
      <c r="J93" s="103">
        <v>353</v>
      </c>
      <c r="K93" s="5">
        <f t="shared" si="7"/>
        <v>122.1453287197232</v>
      </c>
      <c r="L93" s="103">
        <v>380</v>
      </c>
      <c r="M93" s="5">
        <f t="shared" si="8"/>
        <v>131.48788927335639</v>
      </c>
      <c r="N93" s="103">
        <v>415</v>
      </c>
      <c r="O93" s="5">
        <f t="shared" si="9"/>
        <v>143.59861591695503</v>
      </c>
    </row>
    <row r="94" spans="1:15" ht="13.5" customHeight="1" x14ac:dyDescent="0.25">
      <c r="A94" s="179"/>
      <c r="B94" s="179"/>
      <c r="C94" s="89" t="s">
        <v>53</v>
      </c>
      <c r="D94" s="103">
        <v>289</v>
      </c>
      <c r="E94" s="51">
        <v>100</v>
      </c>
      <c r="F94" s="103">
        <v>290</v>
      </c>
      <c r="G94" s="51">
        <f t="shared" si="5"/>
        <v>100.34602076124568</v>
      </c>
      <c r="H94" s="103">
        <v>298</v>
      </c>
      <c r="I94" s="51">
        <f t="shared" si="6"/>
        <v>103.11418685121107</v>
      </c>
      <c r="J94" s="103">
        <v>304</v>
      </c>
      <c r="K94" s="51">
        <f t="shared" si="7"/>
        <v>105.19031141868511</v>
      </c>
      <c r="L94" s="103">
        <v>320</v>
      </c>
      <c r="M94" s="51">
        <f t="shared" si="8"/>
        <v>110.72664359861592</v>
      </c>
      <c r="N94" s="103">
        <v>340</v>
      </c>
      <c r="O94" s="51">
        <f t="shared" si="9"/>
        <v>117.64705882352942</v>
      </c>
    </row>
    <row r="95" spans="1:15" ht="13.5" customHeight="1" x14ac:dyDescent="0.25">
      <c r="A95" s="176" t="s">
        <v>147</v>
      </c>
      <c r="B95" s="239" t="s">
        <v>174</v>
      </c>
      <c r="C95" s="6" t="s">
        <v>51</v>
      </c>
      <c r="D95" s="103">
        <v>209</v>
      </c>
      <c r="E95" s="5">
        <v>100</v>
      </c>
      <c r="F95" s="103">
        <v>216</v>
      </c>
      <c r="G95" s="5">
        <f t="shared" si="5"/>
        <v>103.34928229665073</v>
      </c>
      <c r="H95" s="103">
        <v>256</v>
      </c>
      <c r="I95" s="5">
        <f t="shared" si="6"/>
        <v>122.48803827751196</v>
      </c>
      <c r="J95" s="103">
        <v>294</v>
      </c>
      <c r="K95" s="5">
        <f t="shared" si="7"/>
        <v>140.66985645933013</v>
      </c>
      <c r="L95" s="103">
        <v>348</v>
      </c>
      <c r="M95" s="5">
        <f t="shared" si="8"/>
        <v>166.50717703349284</v>
      </c>
      <c r="N95" s="103">
        <v>400</v>
      </c>
      <c r="O95" s="5">
        <f t="shared" si="9"/>
        <v>191.38755980861245</v>
      </c>
    </row>
    <row r="96" spans="1:15" ht="13.5" customHeight="1" x14ac:dyDescent="0.25">
      <c r="A96" s="177"/>
      <c r="B96" s="177"/>
      <c r="C96" s="6" t="s">
        <v>52</v>
      </c>
      <c r="D96" s="103">
        <v>209</v>
      </c>
      <c r="E96" s="5">
        <v>100</v>
      </c>
      <c r="F96" s="103">
        <v>219</v>
      </c>
      <c r="G96" s="5">
        <f t="shared" si="5"/>
        <v>104.78468899521532</v>
      </c>
      <c r="H96" s="103">
        <v>278</v>
      </c>
      <c r="I96" s="5">
        <f t="shared" si="6"/>
        <v>133.01435406698565</v>
      </c>
      <c r="J96" s="103">
        <v>336</v>
      </c>
      <c r="K96" s="5">
        <f t="shared" si="7"/>
        <v>160.76555023923444</v>
      </c>
      <c r="L96" s="103">
        <v>408</v>
      </c>
      <c r="M96" s="5">
        <f t="shared" si="8"/>
        <v>195.2153110047847</v>
      </c>
      <c r="N96" s="103">
        <v>477</v>
      </c>
      <c r="O96" s="5">
        <f t="shared" si="9"/>
        <v>228.22966507177034</v>
      </c>
    </row>
    <row r="97" spans="1:15" ht="13.5" customHeight="1" x14ac:dyDescent="0.25">
      <c r="A97" s="177"/>
      <c r="B97" s="177"/>
      <c r="C97" s="6" t="s">
        <v>53</v>
      </c>
      <c r="D97" s="103">
        <v>209</v>
      </c>
      <c r="E97" s="5">
        <v>100</v>
      </c>
      <c r="F97" s="103">
        <v>215</v>
      </c>
      <c r="G97" s="5">
        <f t="shared" si="5"/>
        <v>102.87081339712918</v>
      </c>
      <c r="H97" s="103">
        <v>252</v>
      </c>
      <c r="I97" s="5">
        <f t="shared" si="6"/>
        <v>120.57416267942584</v>
      </c>
      <c r="J97" s="103">
        <v>285</v>
      </c>
      <c r="K97" s="5">
        <f t="shared" si="7"/>
        <v>136.36363636363635</v>
      </c>
      <c r="L97" s="103">
        <v>339</v>
      </c>
      <c r="M97" s="5">
        <f t="shared" si="8"/>
        <v>162.20095693779905</v>
      </c>
      <c r="N97" s="103">
        <v>392</v>
      </c>
      <c r="O97" s="5">
        <f t="shared" si="9"/>
        <v>187.55980861244018</v>
      </c>
    </row>
    <row r="98" spans="1:15" ht="13.5" customHeight="1" x14ac:dyDescent="0.25">
      <c r="A98" s="177"/>
      <c r="B98" s="238" t="s">
        <v>177</v>
      </c>
      <c r="C98" s="87" t="s">
        <v>51</v>
      </c>
      <c r="D98" s="103">
        <v>209</v>
      </c>
      <c r="E98" s="88">
        <v>100</v>
      </c>
      <c r="F98" s="103">
        <v>214</v>
      </c>
      <c r="G98" s="88">
        <f t="shared" si="5"/>
        <v>102.39234449760765</v>
      </c>
      <c r="H98" s="103">
        <v>244</v>
      </c>
      <c r="I98" s="88">
        <f t="shared" si="6"/>
        <v>116.7464114832536</v>
      </c>
      <c r="J98" s="103">
        <v>271</v>
      </c>
      <c r="K98" s="88">
        <f t="shared" si="7"/>
        <v>129.66507177033492</v>
      </c>
      <c r="L98" s="103">
        <v>309</v>
      </c>
      <c r="M98" s="88">
        <f t="shared" si="8"/>
        <v>147.84688995215311</v>
      </c>
      <c r="N98" s="103">
        <v>360</v>
      </c>
      <c r="O98" s="88">
        <f t="shared" si="9"/>
        <v>172.2488038277512</v>
      </c>
    </row>
    <row r="99" spans="1:15" ht="13.5" customHeight="1" x14ac:dyDescent="0.25">
      <c r="A99" s="177"/>
      <c r="B99" s="177"/>
      <c r="C99" s="6" t="s">
        <v>52</v>
      </c>
      <c r="D99" s="103">
        <v>209</v>
      </c>
      <c r="E99" s="5">
        <v>100</v>
      </c>
      <c r="F99" s="103">
        <v>217</v>
      </c>
      <c r="G99" s="5">
        <f t="shared" si="5"/>
        <v>103.82775119617224</v>
      </c>
      <c r="H99" s="103">
        <v>265</v>
      </c>
      <c r="I99" s="5">
        <f t="shared" si="6"/>
        <v>126.79425837320575</v>
      </c>
      <c r="J99" s="103">
        <v>310</v>
      </c>
      <c r="K99" s="5">
        <f t="shared" si="7"/>
        <v>148.32535885167465</v>
      </c>
      <c r="L99" s="103">
        <v>362</v>
      </c>
      <c r="M99" s="5">
        <f t="shared" si="8"/>
        <v>173.20574162679426</v>
      </c>
      <c r="N99" s="103">
        <v>430</v>
      </c>
      <c r="O99" s="5">
        <f t="shared" si="9"/>
        <v>205.74162679425837</v>
      </c>
    </row>
    <row r="100" spans="1:15" ht="13.5" customHeight="1" x14ac:dyDescent="0.25">
      <c r="A100" s="177"/>
      <c r="B100" s="179"/>
      <c r="C100" s="89" t="s">
        <v>53</v>
      </c>
      <c r="D100" s="103">
        <v>209</v>
      </c>
      <c r="E100" s="51">
        <v>100</v>
      </c>
      <c r="F100" s="103">
        <v>213</v>
      </c>
      <c r="G100" s="51">
        <f t="shared" si="5"/>
        <v>101.91387559808614</v>
      </c>
      <c r="H100" s="103">
        <v>240</v>
      </c>
      <c r="I100" s="51">
        <f t="shared" si="6"/>
        <v>114.83253588516746</v>
      </c>
      <c r="J100" s="103">
        <v>263</v>
      </c>
      <c r="K100" s="51">
        <f t="shared" si="7"/>
        <v>125.83732057416267</v>
      </c>
      <c r="L100" s="103">
        <v>302</v>
      </c>
      <c r="M100" s="51">
        <f t="shared" si="8"/>
        <v>144.49760765550238</v>
      </c>
      <c r="N100" s="103">
        <v>352</v>
      </c>
      <c r="O100" s="51">
        <f t="shared" si="9"/>
        <v>168.42105263157893</v>
      </c>
    </row>
    <row r="101" spans="1:15" ht="13.5" customHeight="1" x14ac:dyDescent="0.25">
      <c r="A101" s="177"/>
      <c r="B101" s="239" t="s">
        <v>175</v>
      </c>
      <c r="C101" s="6" t="s">
        <v>51</v>
      </c>
      <c r="D101" s="103">
        <v>266</v>
      </c>
      <c r="E101" s="5">
        <v>100</v>
      </c>
      <c r="F101" s="103">
        <v>276</v>
      </c>
      <c r="G101" s="5">
        <f t="shared" si="5"/>
        <v>103.75939849624061</v>
      </c>
      <c r="H101" s="103">
        <v>329</v>
      </c>
      <c r="I101" s="5">
        <f t="shared" si="6"/>
        <v>123.68421052631579</v>
      </c>
      <c r="J101" s="103">
        <v>379</v>
      </c>
      <c r="K101" s="5">
        <f t="shared" si="7"/>
        <v>142.48120300751879</v>
      </c>
      <c r="L101" s="103">
        <v>453</v>
      </c>
      <c r="M101" s="5">
        <f t="shared" si="8"/>
        <v>170.30075187969925</v>
      </c>
      <c r="N101" s="103">
        <v>522</v>
      </c>
      <c r="O101" s="5">
        <f t="shared" si="9"/>
        <v>196.24060150375939</v>
      </c>
    </row>
    <row r="102" spans="1:15" ht="13.5" customHeight="1" x14ac:dyDescent="0.25">
      <c r="A102" s="177"/>
      <c r="B102" s="177"/>
      <c r="C102" s="6" t="s">
        <v>52</v>
      </c>
      <c r="D102" s="103">
        <v>266</v>
      </c>
      <c r="E102" s="5">
        <v>100</v>
      </c>
      <c r="F102" s="103">
        <v>279</v>
      </c>
      <c r="G102" s="5">
        <f t="shared" si="5"/>
        <v>104.88721804511279</v>
      </c>
      <c r="H102" s="103">
        <v>356</v>
      </c>
      <c r="I102" s="5">
        <f t="shared" si="6"/>
        <v>133.8345864661654</v>
      </c>
      <c r="J102" s="103">
        <v>433</v>
      </c>
      <c r="K102" s="5">
        <f t="shared" si="7"/>
        <v>162.78195488721806</v>
      </c>
      <c r="L102" s="103">
        <v>529</v>
      </c>
      <c r="M102" s="5">
        <f t="shared" si="8"/>
        <v>198.87218045112783</v>
      </c>
      <c r="N102" s="103">
        <v>622</v>
      </c>
      <c r="O102" s="5">
        <f t="shared" si="9"/>
        <v>233.8345864661654</v>
      </c>
    </row>
    <row r="103" spans="1:15" ht="13.5" customHeight="1" x14ac:dyDescent="0.25">
      <c r="A103" s="177"/>
      <c r="B103" s="177"/>
      <c r="C103" s="6" t="s">
        <v>53</v>
      </c>
      <c r="D103" s="103">
        <v>266</v>
      </c>
      <c r="E103" s="5">
        <v>100</v>
      </c>
      <c r="F103" s="103">
        <v>275</v>
      </c>
      <c r="G103" s="5">
        <f t="shared" si="5"/>
        <v>103.38345864661653</v>
      </c>
      <c r="H103" s="103">
        <v>324</v>
      </c>
      <c r="I103" s="5">
        <f t="shared" si="6"/>
        <v>121.80451127819549</v>
      </c>
      <c r="J103" s="103">
        <v>369</v>
      </c>
      <c r="K103" s="5">
        <f t="shared" si="7"/>
        <v>138.72180451127821</v>
      </c>
      <c r="L103" s="103">
        <v>443</v>
      </c>
      <c r="M103" s="5">
        <f t="shared" si="8"/>
        <v>166.54135338345867</v>
      </c>
      <c r="N103" s="103">
        <v>513</v>
      </c>
      <c r="O103" s="5">
        <f t="shared" si="9"/>
        <v>192.85714285714286</v>
      </c>
    </row>
    <row r="104" spans="1:15" ht="13.5" customHeight="1" x14ac:dyDescent="0.25">
      <c r="A104" s="177"/>
      <c r="B104" s="238" t="s">
        <v>189</v>
      </c>
      <c r="C104" s="87" t="s">
        <v>51</v>
      </c>
      <c r="D104" s="103">
        <v>57</v>
      </c>
      <c r="E104" s="88">
        <v>100</v>
      </c>
      <c r="F104" s="103">
        <v>58</v>
      </c>
      <c r="G104" s="88">
        <f t="shared" si="5"/>
        <v>101.75438596491229</v>
      </c>
      <c r="H104" s="103">
        <v>59</v>
      </c>
      <c r="I104" s="88">
        <f t="shared" si="6"/>
        <v>103.50877192982458</v>
      </c>
      <c r="J104" s="103">
        <v>59</v>
      </c>
      <c r="K104" s="88">
        <f t="shared" si="7"/>
        <v>103.50877192982458</v>
      </c>
      <c r="L104" s="103">
        <v>61</v>
      </c>
      <c r="M104" s="88">
        <f t="shared" si="8"/>
        <v>107.01754385964912</v>
      </c>
      <c r="N104" s="103">
        <v>60</v>
      </c>
      <c r="O104" s="88">
        <f t="shared" si="9"/>
        <v>105.26315789473684</v>
      </c>
    </row>
    <row r="105" spans="1:15" ht="13.5" customHeight="1" x14ac:dyDescent="0.25">
      <c r="A105" s="177"/>
      <c r="B105" s="177"/>
      <c r="C105" s="6" t="s">
        <v>52</v>
      </c>
      <c r="D105" s="103">
        <v>57</v>
      </c>
      <c r="E105" s="5">
        <v>100</v>
      </c>
      <c r="F105" s="103">
        <v>58</v>
      </c>
      <c r="G105" s="5">
        <f t="shared" si="5"/>
        <v>101.75438596491229</v>
      </c>
      <c r="H105" s="103">
        <v>63</v>
      </c>
      <c r="I105" s="5">
        <f t="shared" si="6"/>
        <v>110.5263157894737</v>
      </c>
      <c r="J105" s="103">
        <v>68</v>
      </c>
      <c r="K105" s="5">
        <f t="shared" si="7"/>
        <v>119.29824561403508</v>
      </c>
      <c r="L105" s="103">
        <v>71</v>
      </c>
      <c r="M105" s="5">
        <f t="shared" si="8"/>
        <v>124.56140350877195</v>
      </c>
      <c r="N105" s="103">
        <v>71</v>
      </c>
      <c r="O105" s="5">
        <f t="shared" si="9"/>
        <v>124.56140350877195</v>
      </c>
    </row>
    <row r="106" spans="1:15" ht="13.5" customHeight="1" x14ac:dyDescent="0.25">
      <c r="A106" s="177"/>
      <c r="B106" s="179"/>
      <c r="C106" s="89" t="s">
        <v>53</v>
      </c>
      <c r="D106" s="103">
        <v>57</v>
      </c>
      <c r="E106" s="51">
        <v>100</v>
      </c>
      <c r="F106" s="103">
        <v>58</v>
      </c>
      <c r="G106" s="51">
        <f t="shared" si="5"/>
        <v>101.75438596491229</v>
      </c>
      <c r="H106" s="103">
        <v>58</v>
      </c>
      <c r="I106" s="51">
        <f t="shared" si="6"/>
        <v>101.75438596491229</v>
      </c>
      <c r="J106" s="103">
        <v>58</v>
      </c>
      <c r="K106" s="51">
        <f t="shared" si="7"/>
        <v>101.75438596491229</v>
      </c>
      <c r="L106" s="103">
        <v>60</v>
      </c>
      <c r="M106" s="51">
        <f t="shared" si="8"/>
        <v>105.26315789473684</v>
      </c>
      <c r="N106" s="103">
        <v>59</v>
      </c>
      <c r="O106" s="51">
        <f t="shared" si="9"/>
        <v>103.50877192982458</v>
      </c>
    </row>
    <row r="107" spans="1:15" ht="13.5" customHeight="1" x14ac:dyDescent="0.25">
      <c r="A107" s="177"/>
      <c r="B107" s="239" t="s">
        <v>176</v>
      </c>
      <c r="C107" s="6" t="s">
        <v>51</v>
      </c>
      <c r="D107" s="103">
        <v>266</v>
      </c>
      <c r="E107" s="5">
        <v>100</v>
      </c>
      <c r="F107" s="103">
        <v>271</v>
      </c>
      <c r="G107" s="5">
        <f t="shared" si="5"/>
        <v>101.8796992481203</v>
      </c>
      <c r="H107" s="103">
        <v>300</v>
      </c>
      <c r="I107" s="5">
        <f t="shared" si="6"/>
        <v>112.78195488721805</v>
      </c>
      <c r="J107" s="103">
        <v>325</v>
      </c>
      <c r="K107" s="5">
        <f t="shared" si="7"/>
        <v>122.18045112781954</v>
      </c>
      <c r="L107" s="103">
        <v>361</v>
      </c>
      <c r="M107" s="5">
        <f t="shared" si="8"/>
        <v>135.71428571428572</v>
      </c>
      <c r="N107" s="103">
        <v>404</v>
      </c>
      <c r="O107" s="5">
        <f t="shared" si="9"/>
        <v>151.87969924812029</v>
      </c>
    </row>
    <row r="108" spans="1:15" ht="13.5" customHeight="1" x14ac:dyDescent="0.25">
      <c r="A108" s="177"/>
      <c r="B108" s="177"/>
      <c r="C108" s="6" t="s">
        <v>52</v>
      </c>
      <c r="D108" s="103">
        <v>266</v>
      </c>
      <c r="E108" s="5">
        <v>100</v>
      </c>
      <c r="F108" s="103">
        <v>275</v>
      </c>
      <c r="G108" s="5">
        <f t="shared" si="5"/>
        <v>103.38345864661653</v>
      </c>
      <c r="H108" s="103">
        <v>325</v>
      </c>
      <c r="I108" s="5">
        <f t="shared" si="6"/>
        <v>122.18045112781954</v>
      </c>
      <c r="J108" s="103">
        <v>371</v>
      </c>
      <c r="K108" s="5">
        <f t="shared" si="7"/>
        <v>139.4736842105263</v>
      </c>
      <c r="L108" s="103">
        <v>422</v>
      </c>
      <c r="M108" s="5">
        <f t="shared" si="8"/>
        <v>158.64661654135338</v>
      </c>
      <c r="N108" s="103">
        <v>482</v>
      </c>
      <c r="O108" s="5">
        <f t="shared" si="9"/>
        <v>181.20300751879699</v>
      </c>
    </row>
    <row r="109" spans="1:15" ht="13.5" customHeight="1" x14ac:dyDescent="0.25">
      <c r="A109" s="177"/>
      <c r="B109" s="177"/>
      <c r="C109" s="6" t="s">
        <v>53</v>
      </c>
      <c r="D109" s="103">
        <v>266</v>
      </c>
      <c r="E109" s="5">
        <v>100</v>
      </c>
      <c r="F109" s="103">
        <v>271</v>
      </c>
      <c r="G109" s="5">
        <f t="shared" si="5"/>
        <v>101.8796992481203</v>
      </c>
      <c r="H109" s="103">
        <v>295</v>
      </c>
      <c r="I109" s="5">
        <f t="shared" si="6"/>
        <v>110.90225563909775</v>
      </c>
      <c r="J109" s="103">
        <v>316</v>
      </c>
      <c r="K109" s="5">
        <f t="shared" si="7"/>
        <v>118.79699248120301</v>
      </c>
      <c r="L109" s="103">
        <v>352</v>
      </c>
      <c r="M109" s="5">
        <f t="shared" si="8"/>
        <v>132.33082706766916</v>
      </c>
      <c r="N109" s="103">
        <v>397</v>
      </c>
      <c r="O109" s="5">
        <f t="shared" si="9"/>
        <v>149.24812030075188</v>
      </c>
    </row>
    <row r="110" spans="1:15" ht="13.5" customHeight="1" x14ac:dyDescent="0.25">
      <c r="A110" s="178" t="s">
        <v>148</v>
      </c>
      <c r="B110" s="238" t="s">
        <v>174</v>
      </c>
      <c r="C110" s="87" t="s">
        <v>51</v>
      </c>
      <c r="D110" s="103">
        <v>144</v>
      </c>
      <c r="E110" s="88">
        <v>100</v>
      </c>
      <c r="F110" s="103">
        <v>148</v>
      </c>
      <c r="G110" s="88">
        <f t="shared" si="5"/>
        <v>102.77777777777777</v>
      </c>
      <c r="H110" s="88">
        <v>175</v>
      </c>
      <c r="I110" s="88">
        <f t="shared" si="6"/>
        <v>121.52777777777777</v>
      </c>
      <c r="J110" s="88">
        <v>199</v>
      </c>
      <c r="K110" s="88">
        <f t="shared" si="7"/>
        <v>138.19444444444443</v>
      </c>
      <c r="L110" s="88">
        <v>226</v>
      </c>
      <c r="M110" s="88">
        <f t="shared" si="8"/>
        <v>156.94444444444443</v>
      </c>
      <c r="N110" s="88">
        <v>239</v>
      </c>
      <c r="O110" s="88">
        <f t="shared" si="9"/>
        <v>165.97222222222223</v>
      </c>
    </row>
    <row r="111" spans="1:15" ht="13.5" customHeight="1" x14ac:dyDescent="0.25">
      <c r="A111" s="177"/>
      <c r="B111" s="177"/>
      <c r="C111" s="6" t="s">
        <v>52</v>
      </c>
      <c r="D111" s="103">
        <v>144</v>
      </c>
      <c r="E111" s="5">
        <v>100</v>
      </c>
      <c r="F111" s="103">
        <v>150</v>
      </c>
      <c r="G111" s="5">
        <f t="shared" si="5"/>
        <v>104.16666666666667</v>
      </c>
      <c r="H111" s="5">
        <v>190</v>
      </c>
      <c r="I111" s="5">
        <f t="shared" si="6"/>
        <v>131.94444444444443</v>
      </c>
      <c r="J111" s="5">
        <v>229</v>
      </c>
      <c r="K111" s="5">
        <f t="shared" si="7"/>
        <v>159.02777777777777</v>
      </c>
      <c r="L111" s="5">
        <v>262</v>
      </c>
      <c r="M111" s="5">
        <f t="shared" si="8"/>
        <v>181.94444444444443</v>
      </c>
      <c r="N111" s="5">
        <v>282</v>
      </c>
      <c r="O111" s="5">
        <f t="shared" si="9"/>
        <v>195.83333333333331</v>
      </c>
    </row>
    <row r="112" spans="1:15" ht="13.5" customHeight="1" x14ac:dyDescent="0.25">
      <c r="A112" s="177"/>
      <c r="B112" s="177"/>
      <c r="C112" s="6" t="s">
        <v>53</v>
      </c>
      <c r="D112" s="103">
        <v>144</v>
      </c>
      <c r="E112" s="5">
        <v>100</v>
      </c>
      <c r="F112" s="103">
        <v>148</v>
      </c>
      <c r="G112" s="5">
        <f t="shared" si="5"/>
        <v>102.77777777777777</v>
      </c>
      <c r="H112" s="5">
        <v>173</v>
      </c>
      <c r="I112" s="5">
        <f t="shared" si="6"/>
        <v>120.13888888888889</v>
      </c>
      <c r="J112" s="5">
        <v>195</v>
      </c>
      <c r="K112" s="5">
        <f t="shared" si="7"/>
        <v>135.41666666666669</v>
      </c>
      <c r="L112" s="5">
        <v>221</v>
      </c>
      <c r="M112" s="5">
        <f t="shared" si="8"/>
        <v>153.47222222222223</v>
      </c>
      <c r="N112" s="5">
        <v>234</v>
      </c>
      <c r="O112" s="5">
        <f t="shared" si="9"/>
        <v>162.5</v>
      </c>
    </row>
    <row r="113" spans="1:15" ht="13.5" customHeight="1" x14ac:dyDescent="0.25">
      <c r="A113" s="177"/>
      <c r="B113" s="238" t="s">
        <v>177</v>
      </c>
      <c r="C113" s="87" t="s">
        <v>51</v>
      </c>
      <c r="D113" s="103">
        <v>144</v>
      </c>
      <c r="E113" s="88">
        <v>100</v>
      </c>
      <c r="F113" s="103">
        <v>147</v>
      </c>
      <c r="G113" s="88">
        <f t="shared" si="5"/>
        <v>102.08333333333333</v>
      </c>
      <c r="H113" s="88">
        <v>170</v>
      </c>
      <c r="I113" s="88">
        <f t="shared" si="6"/>
        <v>118.05555555555556</v>
      </c>
      <c r="J113" s="88">
        <v>189</v>
      </c>
      <c r="K113" s="88">
        <f t="shared" si="7"/>
        <v>131.25</v>
      </c>
      <c r="L113" s="88">
        <v>209</v>
      </c>
      <c r="M113" s="88">
        <f t="shared" si="8"/>
        <v>145.13888888888889</v>
      </c>
      <c r="N113" s="88">
        <v>215</v>
      </c>
      <c r="O113" s="88">
        <f t="shared" si="9"/>
        <v>149.30555555555557</v>
      </c>
    </row>
    <row r="114" spans="1:15" ht="13.5" customHeight="1" x14ac:dyDescent="0.25">
      <c r="A114" s="177"/>
      <c r="B114" s="177"/>
      <c r="C114" s="6" t="s">
        <v>52</v>
      </c>
      <c r="D114" s="103">
        <v>144</v>
      </c>
      <c r="E114" s="5">
        <v>100</v>
      </c>
      <c r="F114" s="103">
        <v>149</v>
      </c>
      <c r="G114" s="5">
        <f t="shared" si="5"/>
        <v>103.47222222222223</v>
      </c>
      <c r="H114" s="5">
        <v>184</v>
      </c>
      <c r="I114" s="5">
        <f t="shared" si="6"/>
        <v>127.77777777777777</v>
      </c>
      <c r="J114" s="5">
        <v>217</v>
      </c>
      <c r="K114" s="5">
        <f t="shared" si="7"/>
        <v>150.69444444444443</v>
      </c>
      <c r="L114" s="5">
        <v>242</v>
      </c>
      <c r="M114" s="5">
        <f t="shared" si="8"/>
        <v>168.05555555555557</v>
      </c>
      <c r="N114" s="5">
        <v>254</v>
      </c>
      <c r="O114" s="5">
        <f t="shared" si="9"/>
        <v>176.38888888888889</v>
      </c>
    </row>
    <row r="115" spans="1:15" ht="13.5" customHeight="1" x14ac:dyDescent="0.25">
      <c r="A115" s="177"/>
      <c r="B115" s="179"/>
      <c r="C115" s="89" t="s">
        <v>53</v>
      </c>
      <c r="D115" s="103">
        <v>144</v>
      </c>
      <c r="E115" s="51">
        <v>100</v>
      </c>
      <c r="F115" s="103">
        <v>147</v>
      </c>
      <c r="G115" s="51">
        <f t="shared" si="5"/>
        <v>102.08333333333333</v>
      </c>
      <c r="H115" s="51">
        <v>167</v>
      </c>
      <c r="I115" s="51">
        <f t="shared" si="6"/>
        <v>115.97222222222223</v>
      </c>
      <c r="J115" s="51">
        <v>185</v>
      </c>
      <c r="K115" s="51">
        <f t="shared" si="7"/>
        <v>128.47222222222223</v>
      </c>
      <c r="L115" s="51">
        <v>205</v>
      </c>
      <c r="M115" s="51">
        <f t="shared" si="8"/>
        <v>142.36111111111111</v>
      </c>
      <c r="N115" s="51">
        <v>211</v>
      </c>
      <c r="O115" s="51">
        <f t="shared" si="9"/>
        <v>146.52777777777777</v>
      </c>
    </row>
    <row r="116" spans="1:15" ht="13.5" customHeight="1" x14ac:dyDescent="0.25">
      <c r="A116" s="177"/>
      <c r="B116" s="239" t="s">
        <v>175</v>
      </c>
      <c r="C116" s="6" t="s">
        <v>51</v>
      </c>
      <c r="D116" s="103">
        <v>176</v>
      </c>
      <c r="E116" s="5">
        <v>100</v>
      </c>
      <c r="F116" s="103">
        <v>182</v>
      </c>
      <c r="G116" s="5">
        <f t="shared" si="5"/>
        <v>103.40909090909092</v>
      </c>
      <c r="H116" s="5">
        <v>217</v>
      </c>
      <c r="I116" s="5">
        <f t="shared" si="6"/>
        <v>123.29545454545455</v>
      </c>
      <c r="J116" s="5">
        <v>250</v>
      </c>
      <c r="K116" s="5">
        <f t="shared" si="7"/>
        <v>142.04545454545453</v>
      </c>
      <c r="L116" s="5">
        <v>285</v>
      </c>
      <c r="M116" s="5">
        <f t="shared" si="8"/>
        <v>161.93181818181819</v>
      </c>
      <c r="N116" s="5">
        <v>301</v>
      </c>
      <c r="O116" s="5">
        <f t="shared" si="9"/>
        <v>171.02272727272728</v>
      </c>
    </row>
    <row r="117" spans="1:15" ht="13.5" customHeight="1" x14ac:dyDescent="0.25">
      <c r="A117" s="177"/>
      <c r="B117" s="177"/>
      <c r="C117" s="6" t="s">
        <v>52</v>
      </c>
      <c r="D117" s="103">
        <v>176</v>
      </c>
      <c r="E117" s="5">
        <v>100</v>
      </c>
      <c r="F117" s="103">
        <v>185</v>
      </c>
      <c r="G117" s="5">
        <f t="shared" si="5"/>
        <v>105.11363636363636</v>
      </c>
      <c r="H117" s="5">
        <v>236</v>
      </c>
      <c r="I117" s="5">
        <f t="shared" si="6"/>
        <v>134.09090909090909</v>
      </c>
      <c r="J117" s="5">
        <v>286</v>
      </c>
      <c r="K117" s="5">
        <f t="shared" si="7"/>
        <v>162.5</v>
      </c>
      <c r="L117" s="5">
        <v>329</v>
      </c>
      <c r="M117" s="5">
        <f t="shared" si="8"/>
        <v>186.93181818181819</v>
      </c>
      <c r="N117" s="5">
        <v>354</v>
      </c>
      <c r="O117" s="5">
        <f t="shared" si="9"/>
        <v>201.13636363636363</v>
      </c>
    </row>
    <row r="118" spans="1:15" ht="13.5" customHeight="1" x14ac:dyDescent="0.25">
      <c r="A118" s="177"/>
      <c r="B118" s="177"/>
      <c r="C118" s="6" t="s">
        <v>53</v>
      </c>
      <c r="D118" s="103">
        <v>176</v>
      </c>
      <c r="E118" s="5">
        <v>100</v>
      </c>
      <c r="F118" s="103">
        <v>182</v>
      </c>
      <c r="G118" s="5">
        <f t="shared" si="5"/>
        <v>103.40909090909092</v>
      </c>
      <c r="H118" s="5">
        <v>214</v>
      </c>
      <c r="I118" s="5">
        <f t="shared" si="6"/>
        <v>121.59090909090908</v>
      </c>
      <c r="J118" s="5">
        <v>244</v>
      </c>
      <c r="K118" s="5">
        <f t="shared" si="7"/>
        <v>138.63636363636365</v>
      </c>
      <c r="L118" s="5">
        <v>280</v>
      </c>
      <c r="M118" s="5">
        <f t="shared" si="8"/>
        <v>159.09090909090909</v>
      </c>
      <c r="N118" s="5">
        <v>295</v>
      </c>
      <c r="O118" s="5">
        <f t="shared" si="9"/>
        <v>167.61363636363635</v>
      </c>
    </row>
    <row r="119" spans="1:15" ht="13.5" customHeight="1" x14ac:dyDescent="0.25">
      <c r="A119" s="177"/>
      <c r="B119" s="238" t="s">
        <v>189</v>
      </c>
      <c r="C119" s="87" t="s">
        <v>51</v>
      </c>
      <c r="D119" s="103">
        <v>32</v>
      </c>
      <c r="E119" s="88">
        <v>100</v>
      </c>
      <c r="F119" s="103">
        <v>33</v>
      </c>
      <c r="G119" s="88">
        <f t="shared" si="5"/>
        <v>103.125</v>
      </c>
      <c r="H119" s="88">
        <v>32</v>
      </c>
      <c r="I119" s="88">
        <f t="shared" si="6"/>
        <v>100</v>
      </c>
      <c r="J119" s="88">
        <v>32</v>
      </c>
      <c r="K119" s="88">
        <f t="shared" si="7"/>
        <v>100</v>
      </c>
      <c r="L119" s="88">
        <v>32</v>
      </c>
      <c r="M119" s="88">
        <f t="shared" si="8"/>
        <v>100</v>
      </c>
      <c r="N119" s="88">
        <v>29</v>
      </c>
      <c r="O119" s="88">
        <f t="shared" si="9"/>
        <v>90.625</v>
      </c>
    </row>
    <row r="120" spans="1:15" ht="13.5" customHeight="1" x14ac:dyDescent="0.25">
      <c r="A120" s="177"/>
      <c r="B120" s="177"/>
      <c r="C120" s="6" t="s">
        <v>52</v>
      </c>
      <c r="D120" s="103">
        <v>32</v>
      </c>
      <c r="E120" s="5">
        <v>100</v>
      </c>
      <c r="F120" s="103">
        <v>33</v>
      </c>
      <c r="G120" s="5">
        <f t="shared" si="5"/>
        <v>103.125</v>
      </c>
      <c r="H120" s="5">
        <v>35</v>
      </c>
      <c r="I120" s="5">
        <f t="shared" si="6"/>
        <v>109.375</v>
      </c>
      <c r="J120" s="5">
        <v>37</v>
      </c>
      <c r="K120" s="5">
        <f t="shared" si="7"/>
        <v>115.625</v>
      </c>
      <c r="L120" s="5">
        <v>37</v>
      </c>
      <c r="M120" s="5">
        <f t="shared" si="8"/>
        <v>115.625</v>
      </c>
      <c r="N120" s="5">
        <v>34</v>
      </c>
      <c r="O120" s="5">
        <f t="shared" si="9"/>
        <v>106.25</v>
      </c>
    </row>
    <row r="121" spans="1:15" ht="13.5" customHeight="1" x14ac:dyDescent="0.25">
      <c r="A121" s="177"/>
      <c r="B121" s="179"/>
      <c r="C121" s="89" t="s">
        <v>53</v>
      </c>
      <c r="D121" s="103">
        <v>32</v>
      </c>
      <c r="E121" s="51">
        <v>100</v>
      </c>
      <c r="F121" s="103">
        <v>32</v>
      </c>
      <c r="G121" s="51">
        <f t="shared" si="5"/>
        <v>100</v>
      </c>
      <c r="H121" s="51">
        <v>32</v>
      </c>
      <c r="I121" s="51">
        <f t="shared" si="6"/>
        <v>100</v>
      </c>
      <c r="J121" s="51">
        <v>32</v>
      </c>
      <c r="K121" s="51">
        <f t="shared" si="7"/>
        <v>100</v>
      </c>
      <c r="L121" s="51">
        <v>31</v>
      </c>
      <c r="M121" s="51">
        <f t="shared" si="8"/>
        <v>96.875</v>
      </c>
      <c r="N121" s="51">
        <v>29</v>
      </c>
      <c r="O121" s="51">
        <f t="shared" si="9"/>
        <v>90.625</v>
      </c>
    </row>
    <row r="122" spans="1:15" ht="13.5" customHeight="1" x14ac:dyDescent="0.25">
      <c r="A122" s="177"/>
      <c r="B122" s="239" t="s">
        <v>176</v>
      </c>
      <c r="C122" s="6" t="s">
        <v>51</v>
      </c>
      <c r="D122" s="103">
        <v>176</v>
      </c>
      <c r="E122" s="5">
        <v>100</v>
      </c>
      <c r="F122" s="103">
        <v>179</v>
      </c>
      <c r="G122" s="5">
        <f t="shared" si="5"/>
        <v>101.70454545454545</v>
      </c>
      <c r="H122" s="5">
        <v>198</v>
      </c>
      <c r="I122" s="5">
        <f t="shared" si="6"/>
        <v>112.5</v>
      </c>
      <c r="J122" s="5">
        <v>215</v>
      </c>
      <c r="K122" s="5">
        <f t="shared" si="7"/>
        <v>122.15909090909092</v>
      </c>
      <c r="L122" s="5">
        <v>232</v>
      </c>
      <c r="M122" s="5">
        <f t="shared" si="8"/>
        <v>131.81818181818181</v>
      </c>
      <c r="N122" s="5">
        <v>232</v>
      </c>
      <c r="O122" s="5">
        <f t="shared" si="9"/>
        <v>131.81818181818181</v>
      </c>
    </row>
    <row r="123" spans="1:15" ht="13.5" customHeight="1" x14ac:dyDescent="0.25">
      <c r="A123" s="177"/>
      <c r="B123" s="177"/>
      <c r="C123" s="6" t="s">
        <v>52</v>
      </c>
      <c r="D123" s="103">
        <v>176</v>
      </c>
      <c r="E123" s="5">
        <v>100</v>
      </c>
      <c r="F123" s="103">
        <v>182</v>
      </c>
      <c r="G123" s="5">
        <f t="shared" si="5"/>
        <v>103.40909090909092</v>
      </c>
      <c r="H123" s="5">
        <v>216</v>
      </c>
      <c r="I123" s="5">
        <f t="shared" si="6"/>
        <v>122.72727272727273</v>
      </c>
      <c r="J123" s="5">
        <v>247</v>
      </c>
      <c r="K123" s="5">
        <f t="shared" si="7"/>
        <v>140.34090909090909</v>
      </c>
      <c r="L123" s="5">
        <v>268</v>
      </c>
      <c r="M123" s="5">
        <f t="shared" si="8"/>
        <v>152.27272727272728</v>
      </c>
      <c r="N123" s="5">
        <v>274</v>
      </c>
      <c r="O123" s="5">
        <f t="shared" si="9"/>
        <v>155.68181818181819</v>
      </c>
    </row>
    <row r="124" spans="1:15" ht="13.5" customHeight="1" x14ac:dyDescent="0.25">
      <c r="A124" s="179"/>
      <c r="B124" s="179"/>
      <c r="C124" s="89" t="s">
        <v>53</v>
      </c>
      <c r="D124" s="103">
        <v>176</v>
      </c>
      <c r="E124" s="51">
        <v>100</v>
      </c>
      <c r="F124" s="103">
        <v>179</v>
      </c>
      <c r="G124" s="51">
        <f t="shared" si="5"/>
        <v>101.70454545454545</v>
      </c>
      <c r="H124" s="51">
        <v>196</v>
      </c>
      <c r="I124" s="51">
        <f t="shared" si="6"/>
        <v>111.36363636363636</v>
      </c>
      <c r="J124" s="51">
        <v>211</v>
      </c>
      <c r="K124" s="51">
        <f t="shared" si="7"/>
        <v>119.88636363636364</v>
      </c>
      <c r="L124" s="51">
        <v>227</v>
      </c>
      <c r="M124" s="51">
        <f t="shared" si="8"/>
        <v>128.97727272727272</v>
      </c>
      <c r="N124" s="51">
        <v>228</v>
      </c>
      <c r="O124" s="51">
        <f t="shared" si="9"/>
        <v>129.54545454545453</v>
      </c>
    </row>
    <row r="125" spans="1:15" ht="13.5" customHeight="1" x14ac:dyDescent="0.25">
      <c r="A125" s="178" t="s">
        <v>150</v>
      </c>
      <c r="B125" s="238" t="s">
        <v>174</v>
      </c>
      <c r="C125" s="87" t="s">
        <v>51</v>
      </c>
      <c r="D125" s="103">
        <v>208</v>
      </c>
      <c r="E125" s="103">
        <v>100</v>
      </c>
      <c r="F125" s="103">
        <v>216</v>
      </c>
      <c r="G125" s="103">
        <v>104</v>
      </c>
      <c r="H125" s="103">
        <v>260</v>
      </c>
      <c r="I125" s="103">
        <v>125</v>
      </c>
      <c r="J125" s="103">
        <v>301</v>
      </c>
      <c r="K125" s="103">
        <v>145</v>
      </c>
      <c r="L125" s="103">
        <v>349</v>
      </c>
      <c r="M125" s="103">
        <v>168</v>
      </c>
      <c r="N125" s="103">
        <v>386</v>
      </c>
      <c r="O125" s="103">
        <v>186</v>
      </c>
    </row>
    <row r="126" spans="1:15" ht="13.5" customHeight="1" x14ac:dyDescent="0.25">
      <c r="A126" s="176"/>
      <c r="B126" s="239"/>
      <c r="C126" s="6" t="s">
        <v>52</v>
      </c>
      <c r="D126" s="103">
        <v>208</v>
      </c>
      <c r="E126" s="103">
        <v>100</v>
      </c>
      <c r="F126" s="103">
        <v>219</v>
      </c>
      <c r="G126" s="103">
        <v>105</v>
      </c>
      <c r="H126" s="103">
        <v>281</v>
      </c>
      <c r="I126" s="103">
        <v>135</v>
      </c>
      <c r="J126" s="103">
        <v>344</v>
      </c>
      <c r="K126" s="103">
        <v>166</v>
      </c>
      <c r="L126" s="103">
        <v>406</v>
      </c>
      <c r="M126" s="103">
        <v>195</v>
      </c>
      <c r="N126" s="103">
        <v>461</v>
      </c>
      <c r="O126" s="103">
        <v>222</v>
      </c>
    </row>
    <row r="127" spans="1:15" ht="13.5" customHeight="1" x14ac:dyDescent="0.25">
      <c r="A127" s="176"/>
      <c r="B127" s="239"/>
      <c r="C127" s="6" t="s">
        <v>53</v>
      </c>
      <c r="D127" s="103">
        <v>208</v>
      </c>
      <c r="E127" s="103">
        <v>100</v>
      </c>
      <c r="F127" s="103">
        <v>215</v>
      </c>
      <c r="G127" s="103">
        <v>104</v>
      </c>
      <c r="H127" s="103">
        <v>256</v>
      </c>
      <c r="I127" s="103">
        <v>123</v>
      </c>
      <c r="J127" s="103">
        <v>294</v>
      </c>
      <c r="K127" s="103">
        <v>141</v>
      </c>
      <c r="L127" s="103">
        <v>341</v>
      </c>
      <c r="M127" s="103">
        <v>164</v>
      </c>
      <c r="N127" s="103">
        <v>379</v>
      </c>
      <c r="O127" s="103">
        <v>182</v>
      </c>
    </row>
    <row r="128" spans="1:15" ht="13.5" customHeight="1" x14ac:dyDescent="0.25">
      <c r="A128" s="176"/>
      <c r="B128" s="238" t="s">
        <v>177</v>
      </c>
      <c r="C128" s="87" t="s">
        <v>51</v>
      </c>
      <c r="D128" s="103">
        <v>208</v>
      </c>
      <c r="E128" s="103">
        <v>100</v>
      </c>
      <c r="F128" s="103">
        <v>214</v>
      </c>
      <c r="G128" s="103">
        <v>103</v>
      </c>
      <c r="H128" s="103">
        <v>248</v>
      </c>
      <c r="I128" s="103">
        <v>119</v>
      </c>
      <c r="J128" s="103">
        <v>279</v>
      </c>
      <c r="K128" s="103">
        <v>134</v>
      </c>
      <c r="L128" s="103">
        <v>310</v>
      </c>
      <c r="M128" s="103">
        <v>149</v>
      </c>
      <c r="N128" s="103">
        <v>348</v>
      </c>
      <c r="O128" s="103">
        <v>167</v>
      </c>
    </row>
    <row r="129" spans="1:15" ht="13.5" customHeight="1" x14ac:dyDescent="0.25">
      <c r="A129" s="176"/>
      <c r="B129" s="239"/>
      <c r="C129" s="6" t="s">
        <v>52</v>
      </c>
      <c r="D129" s="103">
        <v>208</v>
      </c>
      <c r="E129" s="103">
        <v>100</v>
      </c>
      <c r="F129" s="103">
        <v>217</v>
      </c>
      <c r="G129" s="103">
        <v>104</v>
      </c>
      <c r="H129" s="103">
        <v>268</v>
      </c>
      <c r="I129" s="103">
        <v>129</v>
      </c>
      <c r="J129" s="103">
        <v>318</v>
      </c>
      <c r="K129" s="103">
        <v>153</v>
      </c>
      <c r="L129" s="103">
        <v>360</v>
      </c>
      <c r="M129" s="103">
        <v>173</v>
      </c>
      <c r="N129" s="103">
        <v>415</v>
      </c>
      <c r="O129" s="103">
        <v>200</v>
      </c>
    </row>
    <row r="130" spans="1:15" ht="13.5" customHeight="1" x14ac:dyDescent="0.25">
      <c r="A130" s="176"/>
      <c r="B130" s="245"/>
      <c r="C130" s="89" t="s">
        <v>53</v>
      </c>
      <c r="D130" s="103">
        <v>208</v>
      </c>
      <c r="E130" s="103">
        <v>100</v>
      </c>
      <c r="F130" s="103">
        <v>213</v>
      </c>
      <c r="G130" s="103">
        <v>103</v>
      </c>
      <c r="H130" s="103">
        <v>244</v>
      </c>
      <c r="I130" s="103">
        <v>117</v>
      </c>
      <c r="J130" s="103">
        <v>271</v>
      </c>
      <c r="K130" s="103">
        <v>131</v>
      </c>
      <c r="L130" s="103">
        <v>303</v>
      </c>
      <c r="M130" s="103">
        <v>146</v>
      </c>
      <c r="N130" s="103">
        <v>341</v>
      </c>
      <c r="O130" s="103">
        <v>164</v>
      </c>
    </row>
    <row r="131" spans="1:15" ht="13.5" customHeight="1" x14ac:dyDescent="0.25">
      <c r="A131" s="176"/>
      <c r="B131" s="239" t="s">
        <v>175</v>
      </c>
      <c r="C131" s="6" t="s">
        <v>51</v>
      </c>
      <c r="D131" s="103">
        <v>272</v>
      </c>
      <c r="E131" s="103">
        <v>300</v>
      </c>
      <c r="F131" s="103">
        <v>283</v>
      </c>
      <c r="G131" s="103">
        <v>312</v>
      </c>
      <c r="H131" s="103">
        <v>344</v>
      </c>
      <c r="I131" s="103">
        <v>379</v>
      </c>
      <c r="J131" s="103">
        <v>402</v>
      </c>
      <c r="K131" s="103">
        <v>443</v>
      </c>
      <c r="L131" s="103">
        <v>469</v>
      </c>
      <c r="M131" s="103">
        <v>517</v>
      </c>
      <c r="N131" s="103">
        <v>519</v>
      </c>
      <c r="O131" s="103">
        <v>573</v>
      </c>
    </row>
    <row r="132" spans="1:15" ht="13.5" customHeight="1" x14ac:dyDescent="0.25">
      <c r="A132" s="176"/>
      <c r="B132" s="239"/>
      <c r="C132" s="6" t="s">
        <v>52</v>
      </c>
      <c r="D132" s="103">
        <v>272</v>
      </c>
      <c r="E132" s="103">
        <v>300</v>
      </c>
      <c r="F132" s="103">
        <v>287</v>
      </c>
      <c r="G132" s="103">
        <v>316</v>
      </c>
      <c r="H132" s="103">
        <v>372</v>
      </c>
      <c r="I132" s="103">
        <v>410</v>
      </c>
      <c r="J132" s="103">
        <v>458</v>
      </c>
      <c r="K132" s="103">
        <v>505</v>
      </c>
      <c r="L132" s="103">
        <v>543</v>
      </c>
      <c r="M132" s="103">
        <v>599</v>
      </c>
      <c r="N132" s="103">
        <v>618</v>
      </c>
      <c r="O132" s="103">
        <v>681</v>
      </c>
    </row>
    <row r="133" spans="1:15" ht="13.5" customHeight="1" x14ac:dyDescent="0.25">
      <c r="A133" s="176"/>
      <c r="B133" s="239"/>
      <c r="C133" s="6" t="s">
        <v>53</v>
      </c>
      <c r="D133" s="103">
        <v>272</v>
      </c>
      <c r="E133" s="103">
        <v>300</v>
      </c>
      <c r="F133" s="103">
        <v>282</v>
      </c>
      <c r="G133" s="103">
        <v>311</v>
      </c>
      <c r="H133" s="103">
        <v>339</v>
      </c>
      <c r="I133" s="103">
        <v>374</v>
      </c>
      <c r="J133" s="103">
        <v>392</v>
      </c>
      <c r="K133" s="103">
        <v>432</v>
      </c>
      <c r="L133" s="103">
        <v>458</v>
      </c>
      <c r="M133" s="103">
        <v>505</v>
      </c>
      <c r="N133" s="103">
        <v>510</v>
      </c>
      <c r="O133" s="103">
        <v>563</v>
      </c>
    </row>
    <row r="134" spans="1:15" ht="13.5" customHeight="1" x14ac:dyDescent="0.25">
      <c r="A134" s="176"/>
      <c r="B134" s="238" t="s">
        <v>189</v>
      </c>
      <c r="C134" s="87" t="s">
        <v>51</v>
      </c>
      <c r="D134" s="103">
        <v>64</v>
      </c>
      <c r="E134" s="103">
        <v>100</v>
      </c>
      <c r="F134" s="103">
        <v>65</v>
      </c>
      <c r="G134" s="103">
        <v>101</v>
      </c>
      <c r="H134" s="103">
        <v>68</v>
      </c>
      <c r="I134" s="103">
        <v>105</v>
      </c>
      <c r="J134" s="103">
        <v>70</v>
      </c>
      <c r="K134" s="103">
        <v>109</v>
      </c>
      <c r="L134" s="103">
        <v>70</v>
      </c>
      <c r="M134" s="103">
        <v>108</v>
      </c>
      <c r="N134" s="103">
        <v>65</v>
      </c>
      <c r="O134" s="103">
        <v>101</v>
      </c>
    </row>
    <row r="135" spans="1:15" ht="13.5" customHeight="1" x14ac:dyDescent="0.25">
      <c r="A135" s="176"/>
      <c r="B135" s="239"/>
      <c r="C135" s="6" t="s">
        <v>52</v>
      </c>
      <c r="D135" s="103">
        <v>64</v>
      </c>
      <c r="E135" s="103">
        <v>100</v>
      </c>
      <c r="F135" s="103">
        <v>66</v>
      </c>
      <c r="G135" s="103">
        <v>102</v>
      </c>
      <c r="H135" s="103">
        <v>73</v>
      </c>
      <c r="I135" s="103">
        <v>114</v>
      </c>
      <c r="J135" s="103">
        <v>79</v>
      </c>
      <c r="K135" s="103">
        <v>124</v>
      </c>
      <c r="L135" s="103">
        <v>80</v>
      </c>
      <c r="M135" s="103">
        <v>125</v>
      </c>
      <c r="N135" s="103">
        <v>77</v>
      </c>
      <c r="O135" s="103">
        <v>120</v>
      </c>
    </row>
    <row r="136" spans="1:15" ht="13.5" customHeight="1" x14ac:dyDescent="0.25">
      <c r="A136" s="176"/>
      <c r="B136" s="245"/>
      <c r="C136" s="89" t="s">
        <v>53</v>
      </c>
      <c r="D136" s="103">
        <v>64</v>
      </c>
      <c r="E136" s="103">
        <v>100</v>
      </c>
      <c r="F136" s="103">
        <v>65</v>
      </c>
      <c r="G136" s="103">
        <v>101</v>
      </c>
      <c r="H136" s="103">
        <v>67</v>
      </c>
      <c r="I136" s="103">
        <v>104</v>
      </c>
      <c r="J136" s="103">
        <v>69</v>
      </c>
      <c r="K136" s="103">
        <v>107</v>
      </c>
      <c r="L136" s="103">
        <v>68</v>
      </c>
      <c r="M136" s="103">
        <v>107</v>
      </c>
      <c r="N136" s="103">
        <v>64</v>
      </c>
      <c r="O136" s="103">
        <v>100</v>
      </c>
    </row>
    <row r="137" spans="1:15" ht="13.5" customHeight="1" x14ac:dyDescent="0.25">
      <c r="A137" s="176"/>
      <c r="B137" s="239" t="s">
        <v>176</v>
      </c>
      <c r="C137" s="6" t="s">
        <v>51</v>
      </c>
      <c r="D137" s="103">
        <v>272</v>
      </c>
      <c r="E137" s="103">
        <v>100</v>
      </c>
      <c r="F137" s="103">
        <v>278</v>
      </c>
      <c r="G137" s="103">
        <v>102</v>
      </c>
      <c r="H137" s="103">
        <v>313</v>
      </c>
      <c r="I137" s="103">
        <v>115</v>
      </c>
      <c r="J137" s="103">
        <v>344</v>
      </c>
      <c r="K137" s="103">
        <v>127</v>
      </c>
      <c r="L137" s="103">
        <v>373</v>
      </c>
      <c r="M137" s="103">
        <v>137</v>
      </c>
      <c r="N137" s="103">
        <v>402</v>
      </c>
      <c r="O137" s="103">
        <v>148</v>
      </c>
    </row>
    <row r="138" spans="1:15" ht="13.5" customHeight="1" x14ac:dyDescent="0.25">
      <c r="A138" s="176"/>
      <c r="B138" s="239"/>
      <c r="C138" s="6" t="s">
        <v>52</v>
      </c>
      <c r="D138" s="103">
        <v>272</v>
      </c>
      <c r="E138" s="103">
        <v>100</v>
      </c>
      <c r="F138" s="103">
        <v>282</v>
      </c>
      <c r="G138" s="103">
        <v>104</v>
      </c>
      <c r="H138" s="103">
        <v>339</v>
      </c>
      <c r="I138" s="103">
        <v>125</v>
      </c>
      <c r="J138" s="103">
        <v>392</v>
      </c>
      <c r="K138" s="103">
        <v>144</v>
      </c>
      <c r="L138" s="103">
        <v>433</v>
      </c>
      <c r="M138" s="103">
        <v>159</v>
      </c>
      <c r="N138" s="103">
        <v>479</v>
      </c>
      <c r="O138" s="103">
        <v>176</v>
      </c>
    </row>
    <row r="139" spans="1:15" ht="13.5" customHeight="1" x14ac:dyDescent="0.25">
      <c r="A139" s="244"/>
      <c r="B139" s="245"/>
      <c r="C139" s="89" t="s">
        <v>53</v>
      </c>
      <c r="D139" s="103">
        <v>272</v>
      </c>
      <c r="E139" s="103">
        <v>100</v>
      </c>
      <c r="F139" s="103">
        <v>278</v>
      </c>
      <c r="G139" s="103">
        <v>102</v>
      </c>
      <c r="H139" s="103">
        <v>309</v>
      </c>
      <c r="I139" s="103">
        <v>113</v>
      </c>
      <c r="J139" s="103">
        <v>336</v>
      </c>
      <c r="K139" s="103">
        <v>123</v>
      </c>
      <c r="L139" s="103">
        <v>364</v>
      </c>
      <c r="M139" s="103">
        <v>134</v>
      </c>
      <c r="N139" s="103">
        <v>394</v>
      </c>
      <c r="O139" s="103">
        <v>145</v>
      </c>
    </row>
    <row r="140" spans="1:15" ht="13.5" customHeight="1" x14ac:dyDescent="0.25">
      <c r="A140" s="9" t="s">
        <v>198</v>
      </c>
      <c r="B140" s="9"/>
      <c r="C140" s="9"/>
      <c r="D140" s="9"/>
      <c r="E140" s="9"/>
      <c r="F140" s="9"/>
      <c r="G140" s="9"/>
      <c r="H140" s="9"/>
      <c r="I140" s="9"/>
      <c r="J140" s="9"/>
      <c r="K140" s="9"/>
      <c r="L140" s="9"/>
      <c r="M140" s="9"/>
      <c r="N140" s="9"/>
      <c r="O140" s="9"/>
    </row>
    <row r="141" spans="1:15" ht="13.5" customHeight="1" x14ac:dyDescent="0.25">
      <c r="A141" s="9" t="s">
        <v>155</v>
      </c>
      <c r="B141" s="9"/>
      <c r="C141" s="9"/>
      <c r="D141" s="9"/>
      <c r="E141" s="9"/>
      <c r="F141" s="9"/>
      <c r="G141" s="9"/>
      <c r="H141" s="9"/>
      <c r="I141" s="9"/>
      <c r="J141" s="9"/>
      <c r="K141" s="9"/>
      <c r="L141" s="9"/>
      <c r="M141" s="9"/>
      <c r="N141" s="9"/>
      <c r="O141" s="28" t="s">
        <v>156</v>
      </c>
    </row>
    <row r="143" spans="1:15" ht="20.25" customHeight="1" x14ac:dyDescent="0.25">
      <c r="A143" s="100" t="s">
        <v>190</v>
      </c>
      <c r="B143" s="100"/>
      <c r="C143" s="100"/>
      <c r="D143" s="100"/>
      <c r="E143" s="100"/>
      <c r="F143" s="100"/>
      <c r="G143" s="100"/>
      <c r="H143" s="100"/>
      <c r="I143" s="100"/>
      <c r="J143" s="100"/>
      <c r="K143" s="100"/>
      <c r="L143" s="100"/>
      <c r="M143" s="100"/>
      <c r="N143" s="100"/>
      <c r="O143" s="100"/>
    </row>
    <row r="144" spans="1:15" ht="12" customHeight="1" x14ac:dyDescent="0.25">
      <c r="A144" s="193"/>
      <c r="B144" s="174"/>
      <c r="C144" s="174"/>
      <c r="D144" s="174">
        <v>2019</v>
      </c>
      <c r="E144" s="174"/>
      <c r="F144" s="174">
        <v>2020</v>
      </c>
      <c r="G144" s="174"/>
      <c r="H144" s="174">
        <v>2025</v>
      </c>
      <c r="I144" s="174"/>
      <c r="J144" s="174">
        <v>2030</v>
      </c>
      <c r="K144" s="174"/>
      <c r="L144" s="174">
        <v>2035</v>
      </c>
      <c r="M144" s="174"/>
      <c r="N144" s="174">
        <v>2040</v>
      </c>
      <c r="O144" s="175"/>
    </row>
    <row r="145" spans="1:19" ht="23.25" customHeight="1" x14ac:dyDescent="0.25">
      <c r="A145" s="196"/>
      <c r="B145" s="197"/>
      <c r="C145" s="197"/>
      <c r="D145" s="32" t="s">
        <v>127</v>
      </c>
      <c r="E145" s="15" t="s">
        <v>2</v>
      </c>
      <c r="F145" s="15" t="s">
        <v>3</v>
      </c>
      <c r="G145" s="15" t="s">
        <v>2</v>
      </c>
      <c r="H145" s="15" t="s">
        <v>3</v>
      </c>
      <c r="I145" s="15" t="s">
        <v>2</v>
      </c>
      <c r="J145" s="15" t="s">
        <v>3</v>
      </c>
      <c r="K145" s="15" t="s">
        <v>2</v>
      </c>
      <c r="L145" s="15" t="s">
        <v>3</v>
      </c>
      <c r="M145" s="15" t="s">
        <v>2</v>
      </c>
      <c r="N145" s="15" t="s">
        <v>3</v>
      </c>
      <c r="O145" s="16" t="s">
        <v>2</v>
      </c>
      <c r="Q145" s="101" t="s">
        <v>186</v>
      </c>
      <c r="R145" s="101"/>
      <c r="S145" s="101">
        <v>7.6572193163848681</v>
      </c>
    </row>
    <row r="146" spans="1:19" ht="12" customHeight="1" x14ac:dyDescent="0.25">
      <c r="A146" s="176" t="s">
        <v>141</v>
      </c>
      <c r="B146" s="239" t="s">
        <v>174</v>
      </c>
      <c r="C146" s="6" t="s">
        <v>51</v>
      </c>
      <c r="D146" s="5">
        <f t="shared" ref="D146:D177" si="10">D5/(100-$S$145)*100</f>
        <v>869.58611605084639</v>
      </c>
      <c r="E146" s="5">
        <v>100</v>
      </c>
      <c r="F146" s="5">
        <f t="shared" ref="F146:F177" si="11">F5/(100-$S$145)*100</f>
        <v>882.58117631561618</v>
      </c>
      <c r="G146" s="5">
        <f>F146/D146*100</f>
        <v>101.49439601494396</v>
      </c>
      <c r="H146" s="5">
        <f t="shared" ref="H146:H177" si="12">H5/(100-$S$145)*100</f>
        <v>954.05400777185002</v>
      </c>
      <c r="I146" s="5">
        <f>H146/D146*100</f>
        <v>109.71357409713573</v>
      </c>
      <c r="J146" s="5">
        <f t="shared" ref="J146:J177" si="13">J5/(100-$S$145)*100</f>
        <v>1015.7805440295068</v>
      </c>
      <c r="K146" s="5">
        <f>J146/D146*100</f>
        <v>116.81195516811955</v>
      </c>
      <c r="L146" s="5">
        <f t="shared" ref="L146:L177" si="14">L5/(100-$S$145)*100</f>
        <v>1132.736086412435</v>
      </c>
      <c r="M146" s="5">
        <f>L146/D146*100</f>
        <v>130.2615193026152</v>
      </c>
      <c r="N146" s="5">
        <f t="shared" ref="N146:N177" si="15">N5/(100-$S$145)*100</f>
        <v>1229.1161167094779</v>
      </c>
      <c r="O146" s="5">
        <f>N146/D146*100</f>
        <v>141.34495641344958</v>
      </c>
    </row>
    <row r="147" spans="1:19" ht="12" customHeight="1" x14ac:dyDescent="0.25">
      <c r="A147" s="177"/>
      <c r="B147" s="177"/>
      <c r="C147" s="6" t="s">
        <v>52</v>
      </c>
      <c r="D147" s="5">
        <f t="shared" si="10"/>
        <v>869.58611605084639</v>
      </c>
      <c r="E147" s="5">
        <v>100</v>
      </c>
      <c r="F147" s="5">
        <f t="shared" si="11"/>
        <v>894.49331489165513</v>
      </c>
      <c r="G147" s="5">
        <f t="shared" ref="G147:G210" si="16">F147/D147*100</f>
        <v>102.86425902864258</v>
      </c>
      <c r="H147" s="5">
        <f t="shared" si="12"/>
        <v>1030.9414476717382</v>
      </c>
      <c r="I147" s="5">
        <f t="shared" ref="I147:I210" si="17">H147/D147*100</f>
        <v>118.55541718555418</v>
      </c>
      <c r="J147" s="5">
        <f t="shared" si="13"/>
        <v>1156.560363564513</v>
      </c>
      <c r="K147" s="5">
        <f t="shared" ref="K147:K210" si="18">J147/D147*100</f>
        <v>133.00124533001247</v>
      </c>
      <c r="L147" s="5">
        <f t="shared" si="14"/>
        <v>1312.5010867417507</v>
      </c>
      <c r="M147" s="5">
        <f t="shared" ref="M147:M210" si="19">L147/D147*100</f>
        <v>150.93399750933997</v>
      </c>
      <c r="N147" s="5">
        <f t="shared" si="15"/>
        <v>1461.9442797866034</v>
      </c>
      <c r="O147" s="5">
        <f t="shared" ref="O147:O210" si="20">N147/D147*100</f>
        <v>168.1195516811955</v>
      </c>
    </row>
    <row r="148" spans="1:19" ht="12" customHeight="1" x14ac:dyDescent="0.25">
      <c r="A148" s="177"/>
      <c r="B148" s="177"/>
      <c r="C148" s="6" t="s">
        <v>53</v>
      </c>
      <c r="D148" s="5">
        <f t="shared" si="10"/>
        <v>869.58611605084639</v>
      </c>
      <c r="E148" s="5">
        <v>100</v>
      </c>
      <c r="F148" s="5">
        <f t="shared" si="11"/>
        <v>880.41533293815451</v>
      </c>
      <c r="G148" s="5">
        <f t="shared" si="16"/>
        <v>101.24533001245331</v>
      </c>
      <c r="H148" s="5">
        <f t="shared" si="12"/>
        <v>939.97602581834951</v>
      </c>
      <c r="I148" s="5">
        <f t="shared" si="17"/>
        <v>108.09464508094646</v>
      </c>
      <c r="J148" s="5">
        <f t="shared" si="13"/>
        <v>990.87334518869795</v>
      </c>
      <c r="K148" s="5">
        <f t="shared" si="18"/>
        <v>113.94769613947697</v>
      </c>
      <c r="L148" s="5">
        <f t="shared" si="14"/>
        <v>1105.6630441941645</v>
      </c>
      <c r="M148" s="5">
        <f t="shared" si="19"/>
        <v>127.14819427148194</v>
      </c>
      <c r="N148" s="5">
        <f t="shared" si="15"/>
        <v>1204.208917868669</v>
      </c>
      <c r="O148" s="5">
        <f t="shared" si="20"/>
        <v>138.48069738480697</v>
      </c>
    </row>
    <row r="149" spans="1:19" ht="12" customHeight="1" x14ac:dyDescent="0.25">
      <c r="A149" s="177"/>
      <c r="B149" s="238" t="s">
        <v>177</v>
      </c>
      <c r="C149" s="87" t="s">
        <v>51</v>
      </c>
      <c r="D149" s="88">
        <f t="shared" si="10"/>
        <v>869.58611605084639</v>
      </c>
      <c r="E149" s="88">
        <v>100</v>
      </c>
      <c r="F149" s="88">
        <f t="shared" si="11"/>
        <v>876.08364618323117</v>
      </c>
      <c r="G149" s="88">
        <f t="shared" si="16"/>
        <v>100.74719800747197</v>
      </c>
      <c r="H149" s="88">
        <f t="shared" si="12"/>
        <v>910.73714022261743</v>
      </c>
      <c r="I149" s="88">
        <f t="shared" si="17"/>
        <v>104.73225404732254</v>
      </c>
      <c r="J149" s="88">
        <f t="shared" si="13"/>
        <v>938.89310412961868</v>
      </c>
      <c r="K149" s="88">
        <f t="shared" si="18"/>
        <v>107.97011207970111</v>
      </c>
      <c r="L149" s="88">
        <f t="shared" si="14"/>
        <v>1006.0342488309294</v>
      </c>
      <c r="M149" s="88">
        <f t="shared" si="19"/>
        <v>115.69115815691158</v>
      </c>
      <c r="N149" s="88">
        <f t="shared" si="15"/>
        <v>1105.6630441941645</v>
      </c>
      <c r="O149" s="88">
        <f t="shared" si="20"/>
        <v>127.14819427148194</v>
      </c>
    </row>
    <row r="150" spans="1:19" ht="12" customHeight="1" x14ac:dyDescent="0.25">
      <c r="A150" s="177"/>
      <c r="B150" s="177"/>
      <c r="C150" s="6" t="s">
        <v>52</v>
      </c>
      <c r="D150" s="5">
        <f t="shared" si="10"/>
        <v>869.58611605084639</v>
      </c>
      <c r="E150" s="5">
        <v>100</v>
      </c>
      <c r="F150" s="5">
        <f t="shared" si="11"/>
        <v>886.9128630705394</v>
      </c>
      <c r="G150" s="5">
        <f t="shared" si="16"/>
        <v>101.99252801992526</v>
      </c>
      <c r="H150" s="5">
        <f t="shared" si="12"/>
        <v>983.29289336758222</v>
      </c>
      <c r="I150" s="5">
        <f t="shared" si="17"/>
        <v>113.07596513075966</v>
      </c>
      <c r="J150" s="5">
        <f t="shared" si="13"/>
        <v>1067.7607850885859</v>
      </c>
      <c r="K150" s="5">
        <f t="shared" si="18"/>
        <v>122.78953922789538</v>
      </c>
      <c r="L150" s="5">
        <f t="shared" si="14"/>
        <v>1165.2237370743596</v>
      </c>
      <c r="M150" s="5">
        <f t="shared" si="19"/>
        <v>133.9975093399751</v>
      </c>
      <c r="N150" s="5">
        <f t="shared" si="15"/>
        <v>1315.7498518079431</v>
      </c>
      <c r="O150" s="5">
        <f t="shared" si="20"/>
        <v>151.30759651307594</v>
      </c>
    </row>
    <row r="151" spans="1:19" ht="12" customHeight="1" x14ac:dyDescent="0.25">
      <c r="A151" s="177"/>
      <c r="B151" s="179"/>
      <c r="C151" s="89" t="s">
        <v>53</v>
      </c>
      <c r="D151" s="51">
        <f t="shared" si="10"/>
        <v>869.58611605084639</v>
      </c>
      <c r="E151" s="51">
        <v>100</v>
      </c>
      <c r="F151" s="51">
        <f t="shared" si="11"/>
        <v>873.91780280576961</v>
      </c>
      <c r="G151" s="51">
        <f t="shared" si="16"/>
        <v>100.49813200498133</v>
      </c>
      <c r="H151" s="51">
        <f t="shared" si="12"/>
        <v>896.6591582691168</v>
      </c>
      <c r="I151" s="51">
        <f t="shared" si="17"/>
        <v>103.11332503113324</v>
      </c>
      <c r="J151" s="51">
        <f t="shared" si="13"/>
        <v>915.06882697754065</v>
      </c>
      <c r="K151" s="51">
        <f t="shared" si="18"/>
        <v>105.23038605230386</v>
      </c>
      <c r="L151" s="51">
        <f t="shared" si="14"/>
        <v>982.20997167885128</v>
      </c>
      <c r="M151" s="51">
        <f t="shared" si="19"/>
        <v>112.9514321295143</v>
      </c>
      <c r="N151" s="51">
        <f t="shared" si="15"/>
        <v>1082.9216887308173</v>
      </c>
      <c r="O151" s="51">
        <f t="shared" si="20"/>
        <v>124.53300124533</v>
      </c>
    </row>
    <row r="152" spans="1:19" ht="12" customHeight="1" x14ac:dyDescent="0.25">
      <c r="A152" s="177"/>
      <c r="B152" s="239" t="s">
        <v>175</v>
      </c>
      <c r="C152" s="6" t="s">
        <v>51</v>
      </c>
      <c r="D152" s="5">
        <f t="shared" si="10"/>
        <v>1215.0381347559771</v>
      </c>
      <c r="E152" s="5">
        <v>100</v>
      </c>
      <c r="F152" s="5">
        <f t="shared" si="11"/>
        <v>1235.6136468418626</v>
      </c>
      <c r="G152" s="5">
        <f t="shared" si="16"/>
        <v>101.6934046345811</v>
      </c>
      <c r="H152" s="5">
        <f t="shared" si="12"/>
        <v>1340.6570506487519</v>
      </c>
      <c r="I152" s="5">
        <f t="shared" si="17"/>
        <v>110.33868092691621</v>
      </c>
      <c r="J152" s="5">
        <f t="shared" si="13"/>
        <v>1431.6224725021405</v>
      </c>
      <c r="K152" s="5">
        <f t="shared" si="18"/>
        <v>117.825311942959</v>
      </c>
      <c r="L152" s="5">
        <f t="shared" si="14"/>
        <v>1602.7240993216096</v>
      </c>
      <c r="M152" s="5">
        <f t="shared" si="19"/>
        <v>131.90730837789658</v>
      </c>
      <c r="N152" s="5">
        <f t="shared" si="15"/>
        <v>1740.2551537904235</v>
      </c>
      <c r="O152" s="5">
        <f t="shared" si="20"/>
        <v>143.22638146167557</v>
      </c>
    </row>
    <row r="153" spans="1:19" ht="12" customHeight="1" x14ac:dyDescent="0.25">
      <c r="A153" s="177"/>
      <c r="B153" s="177"/>
      <c r="C153" s="6" t="s">
        <v>52</v>
      </c>
      <c r="D153" s="5">
        <f t="shared" si="10"/>
        <v>1215.0381347559771</v>
      </c>
      <c r="E153" s="5">
        <v>100</v>
      </c>
      <c r="F153" s="5">
        <f t="shared" si="11"/>
        <v>1250.7745504840941</v>
      </c>
      <c r="G153" s="5">
        <f t="shared" si="16"/>
        <v>102.94117647058823</v>
      </c>
      <c r="H153" s="5">
        <f t="shared" si="12"/>
        <v>1447.8662978331029</v>
      </c>
      <c r="I153" s="5">
        <f t="shared" si="17"/>
        <v>119.16221033868094</v>
      </c>
      <c r="J153" s="5">
        <f t="shared" si="13"/>
        <v>1627.6312981624183</v>
      </c>
      <c r="K153" s="5">
        <f t="shared" si="18"/>
        <v>133.95721925133688</v>
      </c>
      <c r="L153" s="5">
        <f t="shared" si="14"/>
        <v>1851.7960877296978</v>
      </c>
      <c r="M153" s="5">
        <f t="shared" si="19"/>
        <v>152.40641711229947</v>
      </c>
      <c r="N153" s="5">
        <f t="shared" si="15"/>
        <v>2064.0487387209378</v>
      </c>
      <c r="O153" s="5">
        <f t="shared" si="20"/>
        <v>169.87522281639926</v>
      </c>
    </row>
    <row r="154" spans="1:19" ht="12" customHeight="1" x14ac:dyDescent="0.25">
      <c r="A154" s="177"/>
      <c r="B154" s="177"/>
      <c r="C154" s="6" t="s">
        <v>53</v>
      </c>
      <c r="D154" s="5">
        <f t="shared" si="10"/>
        <v>1215.0381347559771</v>
      </c>
      <c r="E154" s="5">
        <v>100</v>
      </c>
      <c r="F154" s="5">
        <f t="shared" si="11"/>
        <v>1232.3648817756703</v>
      </c>
      <c r="G154" s="5">
        <f t="shared" si="16"/>
        <v>101.42602495543673</v>
      </c>
      <c r="H154" s="5">
        <f t="shared" si="12"/>
        <v>1322.2473819403281</v>
      </c>
      <c r="I154" s="5">
        <f t="shared" si="17"/>
        <v>108.8235294117647</v>
      </c>
      <c r="J154" s="5">
        <f t="shared" si="13"/>
        <v>1399.1348218402161</v>
      </c>
      <c r="K154" s="5">
        <f t="shared" si="18"/>
        <v>115.15151515151516</v>
      </c>
      <c r="L154" s="5">
        <f t="shared" si="14"/>
        <v>1568.0706052822236</v>
      </c>
      <c r="M154" s="5">
        <f t="shared" si="19"/>
        <v>129.05525846702318</v>
      </c>
      <c r="N154" s="5">
        <f t="shared" si="15"/>
        <v>1707.7675031284989</v>
      </c>
      <c r="O154" s="5">
        <f t="shared" si="20"/>
        <v>140.55258467023174</v>
      </c>
    </row>
    <row r="155" spans="1:19" ht="12" customHeight="1" x14ac:dyDescent="0.25">
      <c r="A155" s="177"/>
      <c r="B155" s="238" t="s">
        <v>189</v>
      </c>
      <c r="C155" s="87" t="s">
        <v>51</v>
      </c>
      <c r="D155" s="88">
        <f t="shared" si="10"/>
        <v>345.45201870513074</v>
      </c>
      <c r="E155" s="88">
        <v>100</v>
      </c>
      <c r="F155" s="88">
        <f t="shared" si="11"/>
        <v>340.03741026147668</v>
      </c>
      <c r="G155" s="88">
        <f t="shared" si="16"/>
        <v>98.432601880877741</v>
      </c>
      <c r="H155" s="88">
        <f t="shared" si="12"/>
        <v>312.96436804320621</v>
      </c>
      <c r="I155" s="88">
        <f t="shared" si="17"/>
        <v>90.595611285266457</v>
      </c>
      <c r="J155" s="88">
        <f t="shared" si="13"/>
        <v>293.47177764605152</v>
      </c>
      <c r="K155" s="88">
        <f t="shared" si="18"/>
        <v>84.952978056426332</v>
      </c>
      <c r="L155" s="88">
        <f t="shared" si="14"/>
        <v>278.31087400382006</v>
      </c>
      <c r="M155" s="88">
        <f t="shared" si="19"/>
        <v>80.564263322884017</v>
      </c>
      <c r="N155" s="88">
        <f t="shared" si="15"/>
        <v>254.48659685174206</v>
      </c>
      <c r="O155" s="88">
        <f t="shared" si="20"/>
        <v>73.667711598746081</v>
      </c>
    </row>
    <row r="156" spans="1:19" ht="12" customHeight="1" x14ac:dyDescent="0.25">
      <c r="A156" s="177"/>
      <c r="B156" s="177"/>
      <c r="C156" s="6" t="s">
        <v>52</v>
      </c>
      <c r="D156" s="5">
        <f t="shared" si="10"/>
        <v>345.45201870513074</v>
      </c>
      <c r="E156" s="5">
        <v>100</v>
      </c>
      <c r="F156" s="5">
        <f t="shared" si="11"/>
        <v>344.36909701639991</v>
      </c>
      <c r="G156" s="5">
        <f t="shared" si="16"/>
        <v>99.686520376175551</v>
      </c>
      <c r="H156" s="5">
        <f t="shared" si="12"/>
        <v>337.87156688401501</v>
      </c>
      <c r="I156" s="5">
        <f t="shared" si="17"/>
        <v>97.805642633228842</v>
      </c>
      <c r="J156" s="5">
        <f t="shared" si="13"/>
        <v>332.45695844036095</v>
      </c>
      <c r="K156" s="5">
        <f t="shared" si="18"/>
        <v>96.238244514106583</v>
      </c>
      <c r="L156" s="5">
        <f t="shared" si="14"/>
        <v>320.54481986432194</v>
      </c>
      <c r="M156" s="5">
        <f t="shared" si="19"/>
        <v>92.789968652037615</v>
      </c>
      <c r="N156" s="5">
        <f t="shared" si="15"/>
        <v>299.96930777843642</v>
      </c>
      <c r="O156" s="5">
        <f t="shared" si="20"/>
        <v>86.83385579937304</v>
      </c>
    </row>
    <row r="157" spans="1:19" ht="12" customHeight="1" x14ac:dyDescent="0.25">
      <c r="A157" s="177"/>
      <c r="B157" s="179"/>
      <c r="C157" s="89" t="s">
        <v>53</v>
      </c>
      <c r="D157" s="51">
        <f t="shared" si="10"/>
        <v>345.45201870513074</v>
      </c>
      <c r="E157" s="51">
        <v>100</v>
      </c>
      <c r="F157" s="51">
        <f t="shared" si="11"/>
        <v>338.95448857274584</v>
      </c>
      <c r="G157" s="51">
        <f t="shared" si="16"/>
        <v>98.119122257053291</v>
      </c>
      <c r="H157" s="51">
        <f t="shared" si="12"/>
        <v>309.71560297701376</v>
      </c>
      <c r="I157" s="51">
        <f t="shared" si="17"/>
        <v>89.65517241379311</v>
      </c>
      <c r="J157" s="51">
        <f t="shared" si="13"/>
        <v>288.05716920239746</v>
      </c>
      <c r="K157" s="51">
        <f t="shared" si="18"/>
        <v>83.385579937304087</v>
      </c>
      <c r="L157" s="51">
        <f t="shared" si="14"/>
        <v>273.97918724889678</v>
      </c>
      <c r="M157" s="51">
        <f t="shared" si="19"/>
        <v>79.310344827586192</v>
      </c>
      <c r="N157" s="51">
        <f t="shared" si="15"/>
        <v>251.23783178554962</v>
      </c>
      <c r="O157" s="51">
        <f t="shared" si="20"/>
        <v>72.72727272727272</v>
      </c>
    </row>
    <row r="158" spans="1:19" ht="12" customHeight="1" x14ac:dyDescent="0.25">
      <c r="A158" s="177"/>
      <c r="B158" s="239" t="s">
        <v>176</v>
      </c>
      <c r="C158" s="6" t="s">
        <v>51</v>
      </c>
      <c r="D158" s="5">
        <f t="shared" si="10"/>
        <v>1215.0381347559771</v>
      </c>
      <c r="E158" s="5">
        <v>100</v>
      </c>
      <c r="F158" s="5">
        <f t="shared" si="11"/>
        <v>1216.1210564447081</v>
      </c>
      <c r="G158" s="5">
        <f t="shared" si="16"/>
        <v>100.0891265597148</v>
      </c>
      <c r="H158" s="5">
        <f t="shared" si="12"/>
        <v>1221.5356648883621</v>
      </c>
      <c r="I158" s="5">
        <f t="shared" si="17"/>
        <v>100.53475935828877</v>
      </c>
      <c r="J158" s="5">
        <f t="shared" si="13"/>
        <v>1225.8673516432852</v>
      </c>
      <c r="K158" s="5">
        <f t="shared" si="18"/>
        <v>100.89126559714794</v>
      </c>
      <c r="L158" s="5">
        <f t="shared" si="14"/>
        <v>1275.681749324903</v>
      </c>
      <c r="M158" s="5">
        <f t="shared" si="19"/>
        <v>104.99108734402853</v>
      </c>
      <c r="N158" s="5">
        <f t="shared" si="15"/>
        <v>1347.1545807811369</v>
      </c>
      <c r="O158" s="5">
        <f t="shared" si="20"/>
        <v>110.87344028520501</v>
      </c>
      <c r="P158" s="1" t="s">
        <v>179</v>
      </c>
    </row>
    <row r="159" spans="1:19" ht="12" customHeight="1" x14ac:dyDescent="0.25">
      <c r="A159" s="177"/>
      <c r="B159" s="177"/>
      <c r="C159" s="6" t="s">
        <v>52</v>
      </c>
      <c r="D159" s="5">
        <f t="shared" si="10"/>
        <v>1215.0381347559771</v>
      </c>
      <c r="E159" s="5">
        <v>100</v>
      </c>
      <c r="F159" s="5">
        <f t="shared" si="11"/>
        <v>1232.3648817756703</v>
      </c>
      <c r="G159" s="5">
        <f t="shared" si="16"/>
        <v>101.42602495543673</v>
      </c>
      <c r="H159" s="5">
        <f t="shared" si="12"/>
        <v>1318.9986168741357</v>
      </c>
      <c r="I159" s="5">
        <f t="shared" si="17"/>
        <v>108.55614973262033</v>
      </c>
      <c r="J159" s="5">
        <f t="shared" si="13"/>
        <v>1393.720213396562</v>
      </c>
      <c r="K159" s="5">
        <f t="shared" si="18"/>
        <v>114.70588235294117</v>
      </c>
      <c r="L159" s="5">
        <f t="shared" si="14"/>
        <v>1474.9393400513732</v>
      </c>
      <c r="M159" s="5">
        <f t="shared" si="19"/>
        <v>121.3903743315508</v>
      </c>
      <c r="N159" s="5">
        <f t="shared" si="15"/>
        <v>1599.4753342554172</v>
      </c>
      <c r="O159" s="5">
        <f t="shared" si="20"/>
        <v>131.63992869875221</v>
      </c>
      <c r="P159" s="1" t="s">
        <v>179</v>
      </c>
    </row>
    <row r="160" spans="1:19" ht="12" customHeight="1" x14ac:dyDescent="0.25">
      <c r="A160" s="177"/>
      <c r="B160" s="177"/>
      <c r="C160" s="6" t="s">
        <v>53</v>
      </c>
      <c r="D160" s="5">
        <f t="shared" si="10"/>
        <v>1215.0381347559771</v>
      </c>
      <c r="E160" s="5">
        <v>100</v>
      </c>
      <c r="F160" s="5">
        <f t="shared" si="11"/>
        <v>1212.8722913785155</v>
      </c>
      <c r="G160" s="5">
        <f t="shared" si="16"/>
        <v>99.821746880570402</v>
      </c>
      <c r="H160" s="5">
        <f t="shared" si="12"/>
        <v>1204.208917868669</v>
      </c>
      <c r="I160" s="5">
        <f t="shared" si="17"/>
        <v>99.10873440285205</v>
      </c>
      <c r="J160" s="5">
        <f t="shared" si="13"/>
        <v>1197.711387736284</v>
      </c>
      <c r="K160" s="5">
        <f t="shared" si="18"/>
        <v>98.573975044563284</v>
      </c>
      <c r="L160" s="5">
        <f t="shared" si="14"/>
        <v>1247.5257854179017</v>
      </c>
      <c r="M160" s="5">
        <f t="shared" si="19"/>
        <v>102.67379679144386</v>
      </c>
      <c r="N160" s="5">
        <f t="shared" si="15"/>
        <v>1321.1644602515971</v>
      </c>
      <c r="O160" s="5">
        <f t="shared" si="20"/>
        <v>108.7344028520499</v>
      </c>
      <c r="P160" s="1" t="s">
        <v>179</v>
      </c>
    </row>
    <row r="161" spans="1:15" ht="12" customHeight="1" x14ac:dyDescent="0.25">
      <c r="A161" s="178" t="s">
        <v>142</v>
      </c>
      <c r="B161" s="238" t="s">
        <v>174</v>
      </c>
      <c r="C161" s="87" t="s">
        <v>51</v>
      </c>
      <c r="D161" s="88">
        <f t="shared" si="10"/>
        <v>82.302048343542126</v>
      </c>
      <c r="E161" s="88">
        <v>100</v>
      </c>
      <c r="F161" s="88">
        <f t="shared" si="11"/>
        <v>85.550813409734573</v>
      </c>
      <c r="G161" s="88">
        <f t="shared" si="16"/>
        <v>103.94736842105263</v>
      </c>
      <c r="H161" s="88">
        <f t="shared" si="12"/>
        <v>101.79463874069683</v>
      </c>
      <c r="I161" s="88">
        <f t="shared" si="17"/>
        <v>123.68421052631578</v>
      </c>
      <c r="J161" s="88">
        <f t="shared" si="13"/>
        <v>116.95554238292827</v>
      </c>
      <c r="K161" s="88">
        <f t="shared" si="18"/>
        <v>142.10526315789471</v>
      </c>
      <c r="L161" s="88">
        <f t="shared" si="14"/>
        <v>137.53105446881381</v>
      </c>
      <c r="M161" s="88">
        <f t="shared" si="19"/>
        <v>167.10526315789474</v>
      </c>
      <c r="N161" s="88">
        <f t="shared" si="15"/>
        <v>157.02364486596852</v>
      </c>
      <c r="O161" s="88">
        <f t="shared" si="20"/>
        <v>190.78947368421052</v>
      </c>
    </row>
    <row r="162" spans="1:15" ht="12" customHeight="1" x14ac:dyDescent="0.25">
      <c r="A162" s="177"/>
      <c r="B162" s="177"/>
      <c r="C162" s="6" t="s">
        <v>52</v>
      </c>
      <c r="D162" s="5">
        <f t="shared" si="10"/>
        <v>82.302048343542126</v>
      </c>
      <c r="E162" s="5">
        <v>100</v>
      </c>
      <c r="F162" s="5">
        <f t="shared" si="11"/>
        <v>86.633735098465394</v>
      </c>
      <c r="G162" s="5">
        <f t="shared" si="16"/>
        <v>105.26315789473684</v>
      </c>
      <c r="H162" s="5">
        <f t="shared" si="12"/>
        <v>110.45801225054336</v>
      </c>
      <c r="I162" s="5">
        <f t="shared" si="17"/>
        <v>134.21052631578945</v>
      </c>
      <c r="J162" s="5">
        <f t="shared" si="13"/>
        <v>133.19936771389052</v>
      </c>
      <c r="K162" s="5">
        <f t="shared" si="18"/>
        <v>161.84210526315786</v>
      </c>
      <c r="L162" s="5">
        <f t="shared" si="14"/>
        <v>161.3553316208918</v>
      </c>
      <c r="M162" s="5">
        <f t="shared" si="19"/>
        <v>196.05263157894737</v>
      </c>
      <c r="N162" s="5">
        <f t="shared" si="15"/>
        <v>187.34545215043141</v>
      </c>
      <c r="O162" s="5">
        <f t="shared" si="20"/>
        <v>227.63157894736841</v>
      </c>
    </row>
    <row r="163" spans="1:15" ht="12" customHeight="1" x14ac:dyDescent="0.25">
      <c r="A163" s="177"/>
      <c r="B163" s="177"/>
      <c r="C163" s="6" t="s">
        <v>53</v>
      </c>
      <c r="D163" s="5">
        <f t="shared" si="10"/>
        <v>82.302048343542126</v>
      </c>
      <c r="E163" s="5">
        <v>100</v>
      </c>
      <c r="F163" s="5">
        <f t="shared" si="11"/>
        <v>85.550813409734573</v>
      </c>
      <c r="G163" s="5">
        <f t="shared" si="16"/>
        <v>103.94736842105263</v>
      </c>
      <c r="H163" s="5">
        <f t="shared" si="12"/>
        <v>99.628795363235199</v>
      </c>
      <c r="I163" s="5">
        <f t="shared" si="17"/>
        <v>121.05263157894737</v>
      </c>
      <c r="J163" s="5">
        <f t="shared" si="13"/>
        <v>112.623855628005</v>
      </c>
      <c r="K163" s="5">
        <f t="shared" si="18"/>
        <v>136.84210526315786</v>
      </c>
      <c r="L163" s="5">
        <f t="shared" si="14"/>
        <v>134.28228940262136</v>
      </c>
      <c r="M163" s="5">
        <f t="shared" si="19"/>
        <v>163.15789473684211</v>
      </c>
      <c r="N163" s="5">
        <f t="shared" si="15"/>
        <v>153.77487979977607</v>
      </c>
      <c r="O163" s="5">
        <f t="shared" si="20"/>
        <v>186.84210526315789</v>
      </c>
    </row>
    <row r="164" spans="1:15" ht="12" customHeight="1" x14ac:dyDescent="0.25">
      <c r="A164" s="177"/>
      <c r="B164" s="238" t="s">
        <v>177</v>
      </c>
      <c r="C164" s="87" t="s">
        <v>51</v>
      </c>
      <c r="D164" s="88">
        <f t="shared" si="10"/>
        <v>82.302048343542126</v>
      </c>
      <c r="E164" s="88">
        <v>100</v>
      </c>
      <c r="F164" s="88">
        <f t="shared" si="11"/>
        <v>84.467891721003753</v>
      </c>
      <c r="G164" s="88">
        <f t="shared" si="16"/>
        <v>102.63157894736841</v>
      </c>
      <c r="H164" s="88">
        <f t="shared" si="12"/>
        <v>96.380030297042737</v>
      </c>
      <c r="I164" s="88">
        <f t="shared" si="17"/>
        <v>117.10526315789471</v>
      </c>
      <c r="J164" s="88">
        <f t="shared" si="13"/>
        <v>107.20924718435091</v>
      </c>
      <c r="K164" s="88">
        <f t="shared" si="18"/>
        <v>130.26315789473685</v>
      </c>
      <c r="L164" s="88">
        <f t="shared" si="14"/>
        <v>122.37015082658236</v>
      </c>
      <c r="M164" s="88">
        <f t="shared" si="19"/>
        <v>148.68421052631578</v>
      </c>
      <c r="N164" s="88">
        <f t="shared" si="15"/>
        <v>140.77981953500625</v>
      </c>
      <c r="O164" s="88">
        <f t="shared" si="20"/>
        <v>171.05263157894734</v>
      </c>
    </row>
    <row r="165" spans="1:15" ht="12" customHeight="1" x14ac:dyDescent="0.25">
      <c r="A165" s="177"/>
      <c r="B165" s="177"/>
      <c r="C165" s="6" t="s">
        <v>52</v>
      </c>
      <c r="D165" s="5">
        <f t="shared" si="10"/>
        <v>82.302048343542126</v>
      </c>
      <c r="E165" s="5">
        <v>100</v>
      </c>
      <c r="F165" s="5">
        <f t="shared" si="11"/>
        <v>85.550813409734573</v>
      </c>
      <c r="G165" s="5">
        <f t="shared" si="16"/>
        <v>103.94736842105263</v>
      </c>
      <c r="H165" s="5">
        <f t="shared" si="12"/>
        <v>105.04340380688927</v>
      </c>
      <c r="I165" s="5">
        <f t="shared" si="17"/>
        <v>127.63157894736841</v>
      </c>
      <c r="J165" s="5">
        <f t="shared" si="13"/>
        <v>123.4530725153132</v>
      </c>
      <c r="K165" s="5">
        <f t="shared" si="18"/>
        <v>150</v>
      </c>
      <c r="L165" s="5">
        <f t="shared" si="14"/>
        <v>142.9456629124679</v>
      </c>
      <c r="M165" s="5">
        <f t="shared" si="19"/>
        <v>173.68421052631578</v>
      </c>
      <c r="N165" s="5">
        <f t="shared" si="15"/>
        <v>168.93578344200751</v>
      </c>
      <c r="O165" s="5">
        <f t="shared" si="20"/>
        <v>205.26315789473682</v>
      </c>
    </row>
    <row r="166" spans="1:15" ht="12" customHeight="1" x14ac:dyDescent="0.25">
      <c r="A166" s="177"/>
      <c r="B166" s="179"/>
      <c r="C166" s="89" t="s">
        <v>53</v>
      </c>
      <c r="D166" s="51">
        <f t="shared" si="10"/>
        <v>82.302048343542126</v>
      </c>
      <c r="E166" s="51">
        <v>100</v>
      </c>
      <c r="F166" s="51">
        <f t="shared" si="11"/>
        <v>84.467891721003753</v>
      </c>
      <c r="G166" s="51">
        <f t="shared" si="16"/>
        <v>102.63157894736841</v>
      </c>
      <c r="H166" s="51">
        <f t="shared" si="12"/>
        <v>95.29710860831193</v>
      </c>
      <c r="I166" s="51">
        <f t="shared" si="17"/>
        <v>115.78947368421053</v>
      </c>
      <c r="J166" s="51">
        <f t="shared" si="13"/>
        <v>103.96048211815847</v>
      </c>
      <c r="K166" s="51">
        <f t="shared" si="18"/>
        <v>126.31578947368421</v>
      </c>
      <c r="L166" s="51">
        <f t="shared" si="14"/>
        <v>119.12138576038991</v>
      </c>
      <c r="M166" s="51">
        <f t="shared" si="19"/>
        <v>144.73684210526315</v>
      </c>
      <c r="N166" s="51">
        <f t="shared" si="15"/>
        <v>137.53105446881381</v>
      </c>
      <c r="O166" s="51">
        <f t="shared" si="20"/>
        <v>167.10526315789474</v>
      </c>
    </row>
    <row r="167" spans="1:15" ht="12" customHeight="1" x14ac:dyDescent="0.25">
      <c r="A167" s="177"/>
      <c r="B167" s="239" t="s">
        <v>175</v>
      </c>
      <c r="C167" s="6" t="s">
        <v>51</v>
      </c>
      <c r="D167" s="5">
        <f t="shared" si="10"/>
        <v>118.03846407165909</v>
      </c>
      <c r="E167" s="5">
        <v>100</v>
      </c>
      <c r="F167" s="5">
        <f t="shared" si="11"/>
        <v>122.37015082658236</v>
      </c>
      <c r="G167" s="5">
        <f t="shared" si="16"/>
        <v>103.6697247706422</v>
      </c>
      <c r="H167" s="5">
        <f t="shared" si="12"/>
        <v>146.19442797866034</v>
      </c>
      <c r="I167" s="5">
        <f t="shared" si="17"/>
        <v>123.8532110091743</v>
      </c>
      <c r="J167" s="5">
        <f t="shared" si="13"/>
        <v>167.8528617532767</v>
      </c>
      <c r="K167" s="5">
        <f t="shared" si="18"/>
        <v>142.20183486238534</v>
      </c>
      <c r="L167" s="5">
        <f t="shared" si="14"/>
        <v>200.3405124152012</v>
      </c>
      <c r="M167" s="5">
        <f t="shared" si="19"/>
        <v>169.72477064220183</v>
      </c>
      <c r="N167" s="5">
        <f t="shared" si="15"/>
        <v>228.49647632220245</v>
      </c>
      <c r="O167" s="5">
        <f t="shared" si="20"/>
        <v>193.57798165137615</v>
      </c>
    </row>
    <row r="168" spans="1:15" ht="12" customHeight="1" x14ac:dyDescent="0.25">
      <c r="A168" s="177"/>
      <c r="B168" s="177"/>
      <c r="C168" s="6" t="s">
        <v>52</v>
      </c>
      <c r="D168" s="5">
        <f t="shared" si="10"/>
        <v>118.03846407165909</v>
      </c>
      <c r="E168" s="5">
        <v>100</v>
      </c>
      <c r="F168" s="5">
        <f t="shared" si="11"/>
        <v>123.4530725153132</v>
      </c>
      <c r="G168" s="5">
        <f t="shared" si="16"/>
        <v>104.58715596330276</v>
      </c>
      <c r="H168" s="5">
        <f t="shared" si="12"/>
        <v>158.10656655469936</v>
      </c>
      <c r="I168" s="5">
        <f t="shared" si="17"/>
        <v>133.94495412844037</v>
      </c>
      <c r="J168" s="5">
        <f t="shared" si="13"/>
        <v>191.67713890535467</v>
      </c>
      <c r="K168" s="5">
        <f t="shared" si="18"/>
        <v>162.38532110091742</v>
      </c>
      <c r="L168" s="5">
        <f t="shared" si="14"/>
        <v>233.91108476585654</v>
      </c>
      <c r="M168" s="5">
        <f t="shared" si="19"/>
        <v>198.16513761467888</v>
      </c>
      <c r="N168" s="5">
        <f t="shared" si="15"/>
        <v>272.896265560166</v>
      </c>
      <c r="O168" s="5">
        <f t="shared" si="20"/>
        <v>231.19266055045875</v>
      </c>
    </row>
    <row r="169" spans="1:15" ht="12" customHeight="1" x14ac:dyDescent="0.25">
      <c r="A169" s="177"/>
      <c r="B169" s="177"/>
      <c r="C169" s="6" t="s">
        <v>53</v>
      </c>
      <c r="D169" s="5">
        <f t="shared" si="10"/>
        <v>118.03846407165909</v>
      </c>
      <c r="E169" s="5">
        <v>100</v>
      </c>
      <c r="F169" s="5">
        <f t="shared" si="11"/>
        <v>122.37015082658236</v>
      </c>
      <c r="G169" s="5">
        <f t="shared" si="16"/>
        <v>103.6697247706422</v>
      </c>
      <c r="H169" s="5">
        <f t="shared" si="12"/>
        <v>144.02858460119873</v>
      </c>
      <c r="I169" s="5">
        <f t="shared" si="17"/>
        <v>122.01834862385323</v>
      </c>
      <c r="J169" s="5">
        <f t="shared" si="13"/>
        <v>163.52117499835342</v>
      </c>
      <c r="K169" s="5">
        <f t="shared" si="18"/>
        <v>138.53211009174311</v>
      </c>
      <c r="L169" s="5">
        <f t="shared" si="14"/>
        <v>196.00882566027795</v>
      </c>
      <c r="M169" s="5">
        <f t="shared" si="19"/>
        <v>166.05504587155963</v>
      </c>
      <c r="N169" s="5">
        <f t="shared" si="15"/>
        <v>224.1647895672792</v>
      </c>
      <c r="O169" s="5">
        <f t="shared" si="20"/>
        <v>189.90825688073397</v>
      </c>
    </row>
    <row r="170" spans="1:15" ht="12" customHeight="1" x14ac:dyDescent="0.25">
      <c r="A170" s="177"/>
      <c r="B170" s="238" t="s">
        <v>189</v>
      </c>
      <c r="C170" s="87" t="s">
        <v>51</v>
      </c>
      <c r="D170" s="88">
        <f t="shared" si="10"/>
        <v>35.736415728116974</v>
      </c>
      <c r="E170" s="88">
        <v>100</v>
      </c>
      <c r="F170" s="88">
        <f t="shared" si="11"/>
        <v>35.736415728116974</v>
      </c>
      <c r="G170" s="88">
        <f t="shared" si="16"/>
        <v>100</v>
      </c>
      <c r="H170" s="88">
        <f t="shared" si="12"/>
        <v>35.736415728116974</v>
      </c>
      <c r="I170" s="88">
        <f t="shared" si="17"/>
        <v>100</v>
      </c>
      <c r="J170" s="88">
        <f t="shared" si="13"/>
        <v>36.819337416847794</v>
      </c>
      <c r="K170" s="88">
        <f t="shared" si="18"/>
        <v>103.03030303030305</v>
      </c>
      <c r="L170" s="88">
        <f t="shared" si="14"/>
        <v>36.819337416847794</v>
      </c>
      <c r="M170" s="88">
        <f t="shared" si="19"/>
        <v>103.03030303030305</v>
      </c>
      <c r="N170" s="88">
        <f t="shared" si="15"/>
        <v>35.736415728116974</v>
      </c>
      <c r="O170" s="88">
        <f t="shared" si="20"/>
        <v>100</v>
      </c>
    </row>
    <row r="171" spans="1:15" ht="12" customHeight="1" x14ac:dyDescent="0.25">
      <c r="A171" s="177"/>
      <c r="B171" s="177"/>
      <c r="C171" s="6" t="s">
        <v>52</v>
      </c>
      <c r="D171" s="5">
        <f t="shared" si="10"/>
        <v>35.736415728116974</v>
      </c>
      <c r="E171" s="5">
        <v>100</v>
      </c>
      <c r="F171" s="5">
        <f t="shared" si="11"/>
        <v>35.736415728116974</v>
      </c>
      <c r="G171" s="5">
        <f t="shared" si="16"/>
        <v>100</v>
      </c>
      <c r="H171" s="5">
        <f t="shared" si="12"/>
        <v>38.985180794309429</v>
      </c>
      <c r="I171" s="5">
        <f t="shared" si="17"/>
        <v>109.09090909090911</v>
      </c>
      <c r="J171" s="5">
        <f t="shared" si="13"/>
        <v>41.151024171771063</v>
      </c>
      <c r="K171" s="5">
        <f t="shared" si="18"/>
        <v>115.15151515151516</v>
      </c>
      <c r="L171" s="5">
        <f t="shared" si="14"/>
        <v>43.316867549232697</v>
      </c>
      <c r="M171" s="5">
        <f t="shared" si="19"/>
        <v>121.21212121212122</v>
      </c>
      <c r="N171" s="5">
        <f t="shared" si="15"/>
        <v>42.233945860501876</v>
      </c>
      <c r="O171" s="5">
        <f t="shared" si="20"/>
        <v>118.18181818181816</v>
      </c>
    </row>
    <row r="172" spans="1:15" ht="12" customHeight="1" x14ac:dyDescent="0.25">
      <c r="A172" s="177"/>
      <c r="B172" s="179"/>
      <c r="C172" s="89" t="s">
        <v>53</v>
      </c>
      <c r="D172" s="51">
        <f t="shared" si="10"/>
        <v>35.736415728116974</v>
      </c>
      <c r="E172" s="51">
        <v>100</v>
      </c>
      <c r="F172" s="51">
        <f t="shared" si="11"/>
        <v>35.736415728116974</v>
      </c>
      <c r="G172" s="51">
        <f t="shared" si="16"/>
        <v>100</v>
      </c>
      <c r="H172" s="51">
        <f t="shared" si="12"/>
        <v>35.736415728116974</v>
      </c>
      <c r="I172" s="51">
        <f t="shared" si="17"/>
        <v>100</v>
      </c>
      <c r="J172" s="51">
        <f t="shared" si="13"/>
        <v>35.736415728116974</v>
      </c>
      <c r="K172" s="51">
        <f t="shared" si="18"/>
        <v>100</v>
      </c>
      <c r="L172" s="51">
        <f t="shared" si="14"/>
        <v>36.819337416847794</v>
      </c>
      <c r="M172" s="51">
        <f t="shared" si="19"/>
        <v>103.03030303030305</v>
      </c>
      <c r="N172" s="51">
        <f t="shared" si="15"/>
        <v>35.736415728116974</v>
      </c>
      <c r="O172" s="51">
        <f t="shared" si="20"/>
        <v>100</v>
      </c>
    </row>
    <row r="173" spans="1:15" ht="12" customHeight="1" x14ac:dyDescent="0.25">
      <c r="A173" s="177"/>
      <c r="B173" s="239" t="s">
        <v>176</v>
      </c>
      <c r="C173" s="6" t="s">
        <v>51</v>
      </c>
      <c r="D173" s="5">
        <f t="shared" si="10"/>
        <v>118.03846407165909</v>
      </c>
      <c r="E173" s="5">
        <v>100</v>
      </c>
      <c r="F173" s="5">
        <f t="shared" si="11"/>
        <v>120.20430744912072</v>
      </c>
      <c r="G173" s="5">
        <f t="shared" si="16"/>
        <v>101.83486238532109</v>
      </c>
      <c r="H173" s="5">
        <f t="shared" si="12"/>
        <v>133.19936771389052</v>
      </c>
      <c r="I173" s="5">
        <f t="shared" si="17"/>
        <v>112.8440366972477</v>
      </c>
      <c r="J173" s="5">
        <f t="shared" si="13"/>
        <v>144.02858460119873</v>
      </c>
      <c r="K173" s="5">
        <f t="shared" si="18"/>
        <v>122.01834862385323</v>
      </c>
      <c r="L173" s="5">
        <f t="shared" si="14"/>
        <v>159.18948824343016</v>
      </c>
      <c r="M173" s="5">
        <f t="shared" si="19"/>
        <v>134.86238532110093</v>
      </c>
      <c r="N173" s="5">
        <f t="shared" si="15"/>
        <v>176.51623526312324</v>
      </c>
      <c r="O173" s="5">
        <f t="shared" si="20"/>
        <v>149.54128440366975</v>
      </c>
    </row>
    <row r="174" spans="1:15" ht="12" customHeight="1" x14ac:dyDescent="0.25">
      <c r="A174" s="177"/>
      <c r="B174" s="177"/>
      <c r="C174" s="6" t="s">
        <v>52</v>
      </c>
      <c r="D174" s="5">
        <f t="shared" si="10"/>
        <v>118.03846407165909</v>
      </c>
      <c r="E174" s="5">
        <v>100</v>
      </c>
      <c r="F174" s="5">
        <f t="shared" si="11"/>
        <v>122.37015082658236</v>
      </c>
      <c r="G174" s="5">
        <f t="shared" si="16"/>
        <v>103.6697247706422</v>
      </c>
      <c r="H174" s="5">
        <f t="shared" si="12"/>
        <v>144.02858460119873</v>
      </c>
      <c r="I174" s="5">
        <f t="shared" si="17"/>
        <v>122.01834862385323</v>
      </c>
      <c r="J174" s="5">
        <f t="shared" si="13"/>
        <v>164.60409668708425</v>
      </c>
      <c r="K174" s="5">
        <f t="shared" si="18"/>
        <v>139.44954128440367</v>
      </c>
      <c r="L174" s="5">
        <f t="shared" si="14"/>
        <v>186.26253046170058</v>
      </c>
      <c r="M174" s="5">
        <f t="shared" si="19"/>
        <v>157.79816513761466</v>
      </c>
      <c r="N174" s="5">
        <f t="shared" si="15"/>
        <v>211.16972930250938</v>
      </c>
      <c r="O174" s="5">
        <f t="shared" si="20"/>
        <v>178.89908256880733</v>
      </c>
    </row>
    <row r="175" spans="1:15" ht="12" customHeight="1" x14ac:dyDescent="0.25">
      <c r="A175" s="179"/>
      <c r="B175" s="179"/>
      <c r="C175" s="89" t="s">
        <v>53</v>
      </c>
      <c r="D175" s="51">
        <f t="shared" si="10"/>
        <v>118.03846407165909</v>
      </c>
      <c r="E175" s="51">
        <v>100</v>
      </c>
      <c r="F175" s="51">
        <f t="shared" si="11"/>
        <v>120.20430744912072</v>
      </c>
      <c r="G175" s="51">
        <f t="shared" si="16"/>
        <v>101.83486238532109</v>
      </c>
      <c r="H175" s="51">
        <f t="shared" si="12"/>
        <v>131.03352433642891</v>
      </c>
      <c r="I175" s="51">
        <f t="shared" si="17"/>
        <v>111.0091743119266</v>
      </c>
      <c r="J175" s="51">
        <f t="shared" si="13"/>
        <v>139.69689784627545</v>
      </c>
      <c r="K175" s="51">
        <f t="shared" si="18"/>
        <v>118.34862385321101</v>
      </c>
      <c r="L175" s="51">
        <f t="shared" si="14"/>
        <v>155.94072317723771</v>
      </c>
      <c r="M175" s="51">
        <f t="shared" si="19"/>
        <v>132.11009174311928</v>
      </c>
      <c r="N175" s="51">
        <f t="shared" si="15"/>
        <v>173.26747019693079</v>
      </c>
      <c r="O175" s="51">
        <f t="shared" si="20"/>
        <v>146.78899082568807</v>
      </c>
    </row>
    <row r="176" spans="1:15" ht="12" customHeight="1" x14ac:dyDescent="0.25">
      <c r="A176" s="178" t="s">
        <v>143</v>
      </c>
      <c r="B176" s="238" t="s">
        <v>174</v>
      </c>
      <c r="C176" s="87" t="s">
        <v>51</v>
      </c>
      <c r="D176" s="88">
        <f t="shared" si="10"/>
        <v>211.16972930250938</v>
      </c>
      <c r="E176" s="88">
        <v>100</v>
      </c>
      <c r="F176" s="88">
        <f t="shared" si="11"/>
        <v>217.66725943489428</v>
      </c>
      <c r="G176" s="88">
        <f t="shared" si="16"/>
        <v>103.07692307692307</v>
      </c>
      <c r="H176" s="88">
        <f t="shared" si="12"/>
        <v>249.071988408088</v>
      </c>
      <c r="I176" s="88">
        <f t="shared" si="17"/>
        <v>117.94871794871796</v>
      </c>
      <c r="J176" s="88">
        <f t="shared" si="13"/>
        <v>278.31087400382006</v>
      </c>
      <c r="K176" s="88">
        <f t="shared" si="18"/>
        <v>131.7948717948718</v>
      </c>
      <c r="L176" s="88">
        <f t="shared" si="14"/>
        <v>320.54481986432194</v>
      </c>
      <c r="M176" s="88">
        <f t="shared" si="19"/>
        <v>151.7948717948718</v>
      </c>
      <c r="N176" s="88">
        <f t="shared" si="15"/>
        <v>356.28123559243892</v>
      </c>
      <c r="O176" s="88">
        <f t="shared" si="20"/>
        <v>168.71794871794873</v>
      </c>
    </row>
    <row r="177" spans="1:15" ht="12" customHeight="1" x14ac:dyDescent="0.25">
      <c r="A177" s="177"/>
      <c r="B177" s="177"/>
      <c r="C177" s="6" t="s">
        <v>52</v>
      </c>
      <c r="D177" s="5">
        <f t="shared" si="10"/>
        <v>211.16972930250938</v>
      </c>
      <c r="E177" s="5">
        <v>100</v>
      </c>
      <c r="F177" s="5">
        <f t="shared" si="11"/>
        <v>220.91602450108672</v>
      </c>
      <c r="G177" s="5">
        <f t="shared" si="16"/>
        <v>104.6153846153846</v>
      </c>
      <c r="H177" s="5">
        <f t="shared" si="12"/>
        <v>270.73042218270433</v>
      </c>
      <c r="I177" s="5">
        <f t="shared" si="17"/>
        <v>128.2051282051282</v>
      </c>
      <c r="J177" s="5">
        <f t="shared" si="13"/>
        <v>318.37897648686032</v>
      </c>
      <c r="K177" s="5">
        <f t="shared" si="18"/>
        <v>150.7692307692308</v>
      </c>
      <c r="L177" s="5">
        <f t="shared" si="14"/>
        <v>373.60798261213199</v>
      </c>
      <c r="M177" s="5">
        <f t="shared" si="19"/>
        <v>176.92307692307691</v>
      </c>
      <c r="N177" s="5">
        <f t="shared" si="15"/>
        <v>423.4223802937496</v>
      </c>
      <c r="O177" s="5">
        <f t="shared" si="20"/>
        <v>200.5128205128205</v>
      </c>
    </row>
    <row r="178" spans="1:15" ht="12" customHeight="1" x14ac:dyDescent="0.25">
      <c r="A178" s="177"/>
      <c r="B178" s="177"/>
      <c r="C178" s="6" t="s">
        <v>53</v>
      </c>
      <c r="D178" s="5">
        <f t="shared" ref="D178:D209" si="21">D37/(100-$S$145)*100</f>
        <v>211.16972930250938</v>
      </c>
      <c r="E178" s="5">
        <v>100</v>
      </c>
      <c r="F178" s="5">
        <f t="shared" ref="F178:F209" si="22">F37/(100-$S$145)*100</f>
        <v>216.58433774616347</v>
      </c>
      <c r="G178" s="5">
        <f t="shared" si="16"/>
        <v>102.56410256410255</v>
      </c>
      <c r="H178" s="5">
        <f t="shared" ref="H178:H209" si="23">H37/(100-$S$145)*100</f>
        <v>245.82322334189556</v>
      </c>
      <c r="I178" s="5">
        <f t="shared" si="17"/>
        <v>116.41025641025642</v>
      </c>
      <c r="J178" s="5">
        <f t="shared" ref="J178:J209" si="24">J37/(100-$S$145)*100</f>
        <v>270.73042218270433</v>
      </c>
      <c r="K178" s="5">
        <f t="shared" si="18"/>
        <v>128.2051282051282</v>
      </c>
      <c r="L178" s="5">
        <f t="shared" ref="L178:L209" si="25">L37/(100-$S$145)*100</f>
        <v>311.88144635447543</v>
      </c>
      <c r="M178" s="5">
        <f t="shared" si="19"/>
        <v>147.69230769230771</v>
      </c>
      <c r="N178" s="5">
        <f t="shared" ref="N178:N209" si="26">N37/(100-$S$145)*100</f>
        <v>348.70078377132319</v>
      </c>
      <c r="O178" s="5">
        <f t="shared" si="20"/>
        <v>165.12820512820514</v>
      </c>
    </row>
    <row r="179" spans="1:15" ht="12" customHeight="1" x14ac:dyDescent="0.25">
      <c r="A179" s="177"/>
      <c r="B179" s="239" t="s">
        <v>177</v>
      </c>
      <c r="C179" s="6" t="s">
        <v>51</v>
      </c>
      <c r="D179" s="5">
        <f t="shared" si="21"/>
        <v>211.16972930250938</v>
      </c>
      <c r="E179" s="5">
        <v>100</v>
      </c>
      <c r="F179" s="5">
        <f t="shared" si="22"/>
        <v>215.50141605743266</v>
      </c>
      <c r="G179" s="5">
        <f t="shared" si="16"/>
        <v>102.05128205128207</v>
      </c>
      <c r="H179" s="5">
        <f t="shared" si="23"/>
        <v>238.24277152077983</v>
      </c>
      <c r="I179" s="5">
        <f t="shared" si="17"/>
        <v>112.82051282051282</v>
      </c>
      <c r="J179" s="5">
        <f t="shared" si="24"/>
        <v>256.65244022920371</v>
      </c>
      <c r="K179" s="5">
        <f t="shared" si="18"/>
        <v>121.53846153846153</v>
      </c>
      <c r="L179" s="5">
        <f t="shared" si="25"/>
        <v>284.80840413620501</v>
      </c>
      <c r="M179" s="5">
        <f t="shared" si="19"/>
        <v>134.87179487179489</v>
      </c>
      <c r="N179" s="5">
        <f t="shared" si="26"/>
        <v>320.54481986432194</v>
      </c>
      <c r="O179" s="5">
        <f t="shared" si="20"/>
        <v>151.7948717948718</v>
      </c>
    </row>
    <row r="180" spans="1:15" ht="12" customHeight="1" x14ac:dyDescent="0.25">
      <c r="A180" s="177"/>
      <c r="B180" s="177"/>
      <c r="C180" s="6" t="s">
        <v>52</v>
      </c>
      <c r="D180" s="5">
        <f t="shared" si="21"/>
        <v>211.16972930250938</v>
      </c>
      <c r="E180" s="5">
        <v>100</v>
      </c>
      <c r="F180" s="5">
        <f t="shared" si="22"/>
        <v>218.75018112362511</v>
      </c>
      <c r="G180" s="5">
        <f t="shared" si="16"/>
        <v>103.58974358974361</v>
      </c>
      <c r="H180" s="5">
        <f t="shared" si="23"/>
        <v>257.73536191793454</v>
      </c>
      <c r="I180" s="5">
        <f t="shared" si="17"/>
        <v>122.05128205128206</v>
      </c>
      <c r="J180" s="5">
        <f t="shared" si="24"/>
        <v>294.55469933478236</v>
      </c>
      <c r="K180" s="5">
        <f t="shared" si="18"/>
        <v>139.4871794871795</v>
      </c>
      <c r="L180" s="5">
        <f t="shared" si="25"/>
        <v>331.37403675163011</v>
      </c>
      <c r="M180" s="5">
        <f t="shared" si="19"/>
        <v>156.92307692307693</v>
      </c>
      <c r="N180" s="5">
        <f t="shared" si="26"/>
        <v>381.18843443324772</v>
      </c>
      <c r="O180" s="5">
        <f t="shared" si="20"/>
        <v>180.51282051282053</v>
      </c>
    </row>
    <row r="181" spans="1:15" ht="12" customHeight="1" x14ac:dyDescent="0.25">
      <c r="A181" s="177"/>
      <c r="B181" s="177"/>
      <c r="C181" s="6" t="s">
        <v>53</v>
      </c>
      <c r="D181" s="5">
        <f t="shared" si="21"/>
        <v>211.16972930250938</v>
      </c>
      <c r="E181" s="5">
        <v>100</v>
      </c>
      <c r="F181" s="5">
        <f t="shared" si="22"/>
        <v>215.50141605743266</v>
      </c>
      <c r="G181" s="5">
        <f t="shared" si="16"/>
        <v>102.05128205128207</v>
      </c>
      <c r="H181" s="5">
        <f t="shared" si="23"/>
        <v>233.91108476585654</v>
      </c>
      <c r="I181" s="5">
        <f t="shared" si="17"/>
        <v>110.76923076923077</v>
      </c>
      <c r="J181" s="5">
        <f t="shared" si="24"/>
        <v>250.15491009681884</v>
      </c>
      <c r="K181" s="5">
        <f t="shared" si="18"/>
        <v>118.46153846153848</v>
      </c>
      <c r="L181" s="5">
        <f t="shared" si="25"/>
        <v>277.22795231508928</v>
      </c>
      <c r="M181" s="5">
        <f t="shared" si="19"/>
        <v>131.2820512820513</v>
      </c>
      <c r="N181" s="5">
        <f t="shared" si="26"/>
        <v>314.04728973193704</v>
      </c>
      <c r="O181" s="5">
        <f t="shared" si="20"/>
        <v>148.71794871794873</v>
      </c>
    </row>
    <row r="182" spans="1:15" ht="12" customHeight="1" x14ac:dyDescent="0.25">
      <c r="A182" s="177"/>
      <c r="B182" s="239" t="s">
        <v>175</v>
      </c>
      <c r="C182" s="6" t="s">
        <v>51</v>
      </c>
      <c r="D182" s="5">
        <f t="shared" si="21"/>
        <v>282.64256075874334</v>
      </c>
      <c r="E182" s="5">
        <v>100</v>
      </c>
      <c r="F182" s="5">
        <f t="shared" si="22"/>
        <v>291.30593426858991</v>
      </c>
      <c r="G182" s="5">
        <f t="shared" si="16"/>
        <v>103.06513409961686</v>
      </c>
      <c r="H182" s="5">
        <f t="shared" si="23"/>
        <v>335.7057235065534</v>
      </c>
      <c r="I182" s="5">
        <f t="shared" si="17"/>
        <v>118.77394636015326</v>
      </c>
      <c r="J182" s="5">
        <f t="shared" si="24"/>
        <v>375.7738259895936</v>
      </c>
      <c r="K182" s="5">
        <f t="shared" si="18"/>
        <v>132.9501915708812</v>
      </c>
      <c r="L182" s="5">
        <f t="shared" si="25"/>
        <v>435.33451886978855</v>
      </c>
      <c r="M182" s="5">
        <f t="shared" si="19"/>
        <v>154.02298850574712</v>
      </c>
      <c r="N182" s="5">
        <f t="shared" si="26"/>
        <v>484.06599486267538</v>
      </c>
      <c r="O182" s="5">
        <f t="shared" si="20"/>
        <v>171.26436781609195</v>
      </c>
    </row>
    <row r="183" spans="1:15" ht="12" customHeight="1" x14ac:dyDescent="0.25">
      <c r="A183" s="177"/>
      <c r="B183" s="177"/>
      <c r="C183" s="6" t="s">
        <v>52</v>
      </c>
      <c r="D183" s="5">
        <f t="shared" si="21"/>
        <v>282.64256075874334</v>
      </c>
      <c r="E183" s="5">
        <v>100</v>
      </c>
      <c r="F183" s="5">
        <f t="shared" si="22"/>
        <v>294.55469933478236</v>
      </c>
      <c r="G183" s="5">
        <f t="shared" si="16"/>
        <v>104.21455938697319</v>
      </c>
      <c r="H183" s="5">
        <f t="shared" si="23"/>
        <v>363.86168741355465</v>
      </c>
      <c r="I183" s="5">
        <f t="shared" si="17"/>
        <v>128.73563218390805</v>
      </c>
      <c r="J183" s="5">
        <f t="shared" si="24"/>
        <v>429.91991042613449</v>
      </c>
      <c r="K183" s="5">
        <f t="shared" si="18"/>
        <v>152.10727969348659</v>
      </c>
      <c r="L183" s="5">
        <f t="shared" si="25"/>
        <v>505.72442863729174</v>
      </c>
      <c r="M183" s="5">
        <f t="shared" si="19"/>
        <v>178.92720306513411</v>
      </c>
      <c r="N183" s="5">
        <f t="shared" si="26"/>
        <v>573.94849502733325</v>
      </c>
      <c r="O183" s="5">
        <f t="shared" si="20"/>
        <v>203.0651340996169</v>
      </c>
    </row>
    <row r="184" spans="1:15" ht="12" customHeight="1" x14ac:dyDescent="0.25">
      <c r="A184" s="177"/>
      <c r="B184" s="177"/>
      <c r="C184" s="6" t="s">
        <v>53</v>
      </c>
      <c r="D184" s="5">
        <f t="shared" si="21"/>
        <v>282.64256075874334</v>
      </c>
      <c r="E184" s="5">
        <v>100</v>
      </c>
      <c r="F184" s="5">
        <f t="shared" si="22"/>
        <v>290.22301257985907</v>
      </c>
      <c r="G184" s="5">
        <f t="shared" si="16"/>
        <v>102.68199233716476</v>
      </c>
      <c r="H184" s="5">
        <f t="shared" si="23"/>
        <v>330.29111506289928</v>
      </c>
      <c r="I184" s="5">
        <f t="shared" si="17"/>
        <v>116.85823754789271</v>
      </c>
      <c r="J184" s="5">
        <f t="shared" si="24"/>
        <v>366.02753079101626</v>
      </c>
      <c r="K184" s="5">
        <f t="shared" si="18"/>
        <v>129.50191570881225</v>
      </c>
      <c r="L184" s="5">
        <f t="shared" si="25"/>
        <v>425.58822367121121</v>
      </c>
      <c r="M184" s="5">
        <f t="shared" si="19"/>
        <v>150.57471264367814</v>
      </c>
      <c r="N184" s="5">
        <f t="shared" si="26"/>
        <v>475.40262135282882</v>
      </c>
      <c r="O184" s="5">
        <f t="shared" si="20"/>
        <v>168.19923371647511</v>
      </c>
    </row>
    <row r="185" spans="1:15" ht="12" customHeight="1" x14ac:dyDescent="0.25">
      <c r="A185" s="177"/>
      <c r="B185" s="239" t="s">
        <v>189</v>
      </c>
      <c r="C185" s="6" t="s">
        <v>51</v>
      </c>
      <c r="D185" s="5">
        <f t="shared" si="21"/>
        <v>71.472831456233948</v>
      </c>
      <c r="E185" s="5">
        <v>100</v>
      </c>
      <c r="F185" s="5">
        <f t="shared" si="22"/>
        <v>70.389909767503127</v>
      </c>
      <c r="G185" s="5">
        <f t="shared" si="16"/>
        <v>98.48484848484847</v>
      </c>
      <c r="H185" s="5">
        <f t="shared" si="23"/>
        <v>69.306988078772321</v>
      </c>
      <c r="I185" s="5">
        <f t="shared" si="17"/>
        <v>96.969696969696983</v>
      </c>
      <c r="J185" s="5">
        <f t="shared" si="24"/>
        <v>68.2240663900415</v>
      </c>
      <c r="K185" s="5">
        <f t="shared" si="18"/>
        <v>95.454545454545453</v>
      </c>
      <c r="L185" s="5">
        <f t="shared" si="25"/>
        <v>67.141144701310679</v>
      </c>
      <c r="M185" s="5">
        <f t="shared" si="19"/>
        <v>93.939393939393938</v>
      </c>
      <c r="N185" s="5">
        <f t="shared" si="26"/>
        <v>62.809457946387404</v>
      </c>
      <c r="O185" s="5">
        <f t="shared" si="20"/>
        <v>87.878787878787861</v>
      </c>
    </row>
    <row r="186" spans="1:15" ht="12" customHeight="1" x14ac:dyDescent="0.25">
      <c r="A186" s="177"/>
      <c r="B186" s="177"/>
      <c r="C186" s="6" t="s">
        <v>52</v>
      </c>
      <c r="D186" s="5">
        <f t="shared" si="21"/>
        <v>71.472831456233948</v>
      </c>
      <c r="E186" s="5">
        <v>100</v>
      </c>
      <c r="F186" s="5">
        <f t="shared" si="22"/>
        <v>71.472831456233948</v>
      </c>
      <c r="G186" s="5">
        <f t="shared" si="16"/>
        <v>100</v>
      </c>
      <c r="H186" s="5">
        <f t="shared" si="23"/>
        <v>74.72159652242641</v>
      </c>
      <c r="I186" s="5">
        <f t="shared" si="17"/>
        <v>104.54545454545456</v>
      </c>
      <c r="J186" s="5">
        <f t="shared" si="24"/>
        <v>77.970361588618857</v>
      </c>
      <c r="K186" s="5">
        <f t="shared" si="18"/>
        <v>109.09090909090911</v>
      </c>
      <c r="L186" s="5">
        <f t="shared" si="25"/>
        <v>77.970361588618857</v>
      </c>
      <c r="M186" s="5">
        <f t="shared" si="19"/>
        <v>109.09090909090911</v>
      </c>
      <c r="N186" s="5">
        <f t="shared" si="26"/>
        <v>74.72159652242641</v>
      </c>
      <c r="O186" s="5">
        <f t="shared" si="20"/>
        <v>104.54545454545456</v>
      </c>
    </row>
    <row r="187" spans="1:15" ht="12" customHeight="1" x14ac:dyDescent="0.25">
      <c r="A187" s="177"/>
      <c r="B187" s="177"/>
      <c r="C187" s="6" t="s">
        <v>53</v>
      </c>
      <c r="D187" s="5">
        <f t="shared" si="21"/>
        <v>71.472831456233948</v>
      </c>
      <c r="E187" s="5">
        <v>100</v>
      </c>
      <c r="F187" s="5">
        <f t="shared" si="22"/>
        <v>70.389909767503127</v>
      </c>
      <c r="G187" s="5">
        <f t="shared" si="16"/>
        <v>98.48484848484847</v>
      </c>
      <c r="H187" s="5">
        <f t="shared" si="23"/>
        <v>68.2240663900415</v>
      </c>
      <c r="I187" s="5">
        <f t="shared" si="17"/>
        <v>95.454545454545453</v>
      </c>
      <c r="J187" s="5">
        <f t="shared" si="24"/>
        <v>67.141144701310679</v>
      </c>
      <c r="K187" s="5">
        <f t="shared" si="18"/>
        <v>93.939393939393938</v>
      </c>
      <c r="L187" s="5">
        <f t="shared" si="25"/>
        <v>66.058223012579859</v>
      </c>
      <c r="M187" s="5">
        <f t="shared" si="19"/>
        <v>92.424242424242422</v>
      </c>
      <c r="N187" s="5">
        <f t="shared" si="26"/>
        <v>62.809457946387404</v>
      </c>
      <c r="O187" s="5">
        <f t="shared" si="20"/>
        <v>87.878787878787861</v>
      </c>
    </row>
    <row r="188" spans="1:15" ht="12" customHeight="1" x14ac:dyDescent="0.25">
      <c r="A188" s="177"/>
      <c r="B188" s="239" t="s">
        <v>176</v>
      </c>
      <c r="C188" s="6" t="s">
        <v>51</v>
      </c>
      <c r="D188" s="5">
        <f t="shared" si="21"/>
        <v>282.64256075874334</v>
      </c>
      <c r="E188" s="5">
        <v>100</v>
      </c>
      <c r="F188" s="5">
        <f t="shared" si="22"/>
        <v>285.89132582493579</v>
      </c>
      <c r="G188" s="5">
        <f t="shared" si="16"/>
        <v>101.14942528735631</v>
      </c>
      <c r="H188" s="5">
        <f t="shared" si="23"/>
        <v>305.38391622209053</v>
      </c>
      <c r="I188" s="5">
        <f t="shared" si="17"/>
        <v>108.04597701149426</v>
      </c>
      <c r="J188" s="5">
        <f t="shared" si="24"/>
        <v>321.62774155305277</v>
      </c>
      <c r="K188" s="5">
        <f t="shared" si="18"/>
        <v>113.79310344827587</v>
      </c>
      <c r="L188" s="5">
        <f t="shared" si="25"/>
        <v>346.53494039386158</v>
      </c>
      <c r="M188" s="5">
        <f t="shared" si="19"/>
        <v>122.60536398467433</v>
      </c>
      <c r="N188" s="5">
        <f t="shared" si="26"/>
        <v>375.7738259895936</v>
      </c>
      <c r="O188" s="5">
        <f t="shared" si="20"/>
        <v>132.9501915708812</v>
      </c>
    </row>
    <row r="189" spans="1:15" ht="12" customHeight="1" x14ac:dyDescent="0.25">
      <c r="A189" s="177"/>
      <c r="B189" s="177"/>
      <c r="C189" s="6" t="s">
        <v>52</v>
      </c>
      <c r="D189" s="5">
        <f t="shared" si="21"/>
        <v>282.64256075874334</v>
      </c>
      <c r="E189" s="5">
        <v>100</v>
      </c>
      <c r="F189" s="5">
        <f t="shared" si="22"/>
        <v>290.22301257985907</v>
      </c>
      <c r="G189" s="5">
        <f t="shared" si="16"/>
        <v>102.68199233716476</v>
      </c>
      <c r="H189" s="5">
        <f t="shared" si="23"/>
        <v>331.37403675163011</v>
      </c>
      <c r="I189" s="5">
        <f t="shared" si="17"/>
        <v>117.24137931034481</v>
      </c>
      <c r="J189" s="5">
        <f t="shared" si="24"/>
        <v>368.19337416847787</v>
      </c>
      <c r="K189" s="5">
        <f t="shared" si="18"/>
        <v>130.26819923371647</v>
      </c>
      <c r="L189" s="5">
        <f t="shared" si="25"/>
        <v>402.84686820786408</v>
      </c>
      <c r="M189" s="5">
        <f t="shared" si="19"/>
        <v>142.52873563218392</v>
      </c>
      <c r="N189" s="5">
        <f t="shared" si="26"/>
        <v>445.08081406836595</v>
      </c>
      <c r="O189" s="5">
        <f t="shared" si="20"/>
        <v>157.47126436781608</v>
      </c>
    </row>
    <row r="190" spans="1:15" ht="12" customHeight="1" x14ac:dyDescent="0.25">
      <c r="A190" s="179"/>
      <c r="B190" s="179"/>
      <c r="C190" s="89" t="s">
        <v>53</v>
      </c>
      <c r="D190" s="51">
        <f t="shared" si="21"/>
        <v>282.64256075874334</v>
      </c>
      <c r="E190" s="51">
        <v>100</v>
      </c>
      <c r="F190" s="51">
        <f t="shared" si="22"/>
        <v>285.89132582493579</v>
      </c>
      <c r="G190" s="51">
        <f t="shared" si="16"/>
        <v>101.14942528735631</v>
      </c>
      <c r="H190" s="51">
        <f t="shared" si="23"/>
        <v>301.05222946716725</v>
      </c>
      <c r="I190" s="51">
        <f t="shared" si="17"/>
        <v>106.51340996168584</v>
      </c>
      <c r="J190" s="51">
        <f t="shared" si="24"/>
        <v>314.04728973193704</v>
      </c>
      <c r="K190" s="51">
        <f t="shared" si="18"/>
        <v>111.11111111111111</v>
      </c>
      <c r="L190" s="51">
        <f t="shared" si="25"/>
        <v>337.87156688401501</v>
      </c>
      <c r="M190" s="51">
        <f t="shared" si="19"/>
        <v>119.54022988505746</v>
      </c>
      <c r="N190" s="51">
        <f t="shared" si="26"/>
        <v>368.19337416847787</v>
      </c>
      <c r="O190" s="51">
        <f t="shared" si="20"/>
        <v>130.26819923371647</v>
      </c>
    </row>
    <row r="191" spans="1:15" ht="12" customHeight="1" x14ac:dyDescent="0.25">
      <c r="A191" s="178" t="s">
        <v>144</v>
      </c>
      <c r="B191" s="238" t="s">
        <v>174</v>
      </c>
      <c r="C191" s="87" t="s">
        <v>51</v>
      </c>
      <c r="D191" s="88">
        <f t="shared" si="21"/>
        <v>67.141144701310679</v>
      </c>
      <c r="E191" s="88">
        <v>100</v>
      </c>
      <c r="F191" s="88">
        <f t="shared" si="22"/>
        <v>69.306988078772321</v>
      </c>
      <c r="G191" s="88">
        <f t="shared" si="16"/>
        <v>103.22580645161293</v>
      </c>
      <c r="H191" s="88">
        <f t="shared" si="23"/>
        <v>79.053283277349678</v>
      </c>
      <c r="I191" s="88">
        <f t="shared" si="17"/>
        <v>117.74193548387098</v>
      </c>
      <c r="J191" s="88">
        <f t="shared" si="24"/>
        <v>87.7166567871962</v>
      </c>
      <c r="K191" s="88">
        <f t="shared" si="18"/>
        <v>130.64516129032256</v>
      </c>
      <c r="L191" s="88">
        <f t="shared" si="25"/>
        <v>103.96048211815847</v>
      </c>
      <c r="M191" s="88">
        <f t="shared" si="19"/>
        <v>154.83870967741936</v>
      </c>
      <c r="N191" s="88">
        <f t="shared" si="26"/>
        <v>118.03846407165909</v>
      </c>
      <c r="O191" s="88">
        <f t="shared" si="20"/>
        <v>175.80645161290323</v>
      </c>
    </row>
    <row r="192" spans="1:15" ht="12" customHeight="1" x14ac:dyDescent="0.25">
      <c r="A192" s="177"/>
      <c r="B192" s="177"/>
      <c r="C192" s="6" t="s">
        <v>52</v>
      </c>
      <c r="D192" s="5">
        <f t="shared" si="21"/>
        <v>67.141144701310679</v>
      </c>
      <c r="E192" s="5">
        <v>100</v>
      </c>
      <c r="F192" s="5">
        <f t="shared" si="22"/>
        <v>70.389909767503127</v>
      </c>
      <c r="G192" s="5">
        <f t="shared" si="16"/>
        <v>104.83870967741935</v>
      </c>
      <c r="H192" s="5">
        <f t="shared" si="23"/>
        <v>85.550813409734573</v>
      </c>
      <c r="I192" s="5">
        <f t="shared" si="17"/>
        <v>127.41935483870968</v>
      </c>
      <c r="J192" s="5">
        <f t="shared" si="24"/>
        <v>100.71171705196602</v>
      </c>
      <c r="K192" s="5">
        <f t="shared" si="18"/>
        <v>150</v>
      </c>
      <c r="L192" s="5">
        <f t="shared" si="25"/>
        <v>121.28722913785155</v>
      </c>
      <c r="M192" s="5">
        <f t="shared" si="19"/>
        <v>180.64516129032259</v>
      </c>
      <c r="N192" s="5">
        <f t="shared" si="26"/>
        <v>141.86274122373709</v>
      </c>
      <c r="O192" s="5">
        <f t="shared" si="20"/>
        <v>211.29032258064518</v>
      </c>
    </row>
    <row r="193" spans="1:15" ht="12" customHeight="1" x14ac:dyDescent="0.25">
      <c r="A193" s="177"/>
      <c r="B193" s="177"/>
      <c r="C193" s="6" t="s">
        <v>53</v>
      </c>
      <c r="D193" s="5">
        <f t="shared" si="21"/>
        <v>67.141144701310679</v>
      </c>
      <c r="E193" s="5">
        <v>100</v>
      </c>
      <c r="F193" s="5">
        <f t="shared" si="22"/>
        <v>68.2240663900415</v>
      </c>
      <c r="G193" s="5">
        <f t="shared" si="16"/>
        <v>101.61290322580645</v>
      </c>
      <c r="H193" s="5">
        <f t="shared" si="23"/>
        <v>76.887439899888037</v>
      </c>
      <c r="I193" s="5">
        <f t="shared" si="17"/>
        <v>114.51612903225808</v>
      </c>
      <c r="J193" s="5">
        <f t="shared" si="24"/>
        <v>85.550813409734573</v>
      </c>
      <c r="K193" s="5">
        <f t="shared" si="18"/>
        <v>127.41935483870968</v>
      </c>
      <c r="L193" s="5">
        <f t="shared" si="25"/>
        <v>101.79463874069683</v>
      </c>
      <c r="M193" s="5">
        <f t="shared" si="19"/>
        <v>151.61290322580643</v>
      </c>
      <c r="N193" s="5">
        <f t="shared" si="26"/>
        <v>114.78969900546664</v>
      </c>
      <c r="O193" s="5">
        <f t="shared" si="20"/>
        <v>170.96774193548387</v>
      </c>
    </row>
    <row r="194" spans="1:15" ht="12" customHeight="1" x14ac:dyDescent="0.25">
      <c r="A194" s="177"/>
      <c r="B194" s="238" t="s">
        <v>177</v>
      </c>
      <c r="C194" s="87" t="s">
        <v>51</v>
      </c>
      <c r="D194" s="88">
        <f t="shared" si="21"/>
        <v>67.141144701310679</v>
      </c>
      <c r="E194" s="88">
        <v>100</v>
      </c>
      <c r="F194" s="88">
        <f t="shared" si="22"/>
        <v>68.2240663900415</v>
      </c>
      <c r="G194" s="88">
        <f t="shared" si="16"/>
        <v>101.61290322580645</v>
      </c>
      <c r="H194" s="88">
        <f t="shared" si="23"/>
        <v>74.72159652242641</v>
      </c>
      <c r="I194" s="88">
        <f t="shared" si="17"/>
        <v>111.29032258064517</v>
      </c>
      <c r="J194" s="88">
        <f t="shared" si="24"/>
        <v>81.219126654811305</v>
      </c>
      <c r="K194" s="88">
        <f t="shared" si="18"/>
        <v>120.96774193548387</v>
      </c>
      <c r="L194" s="88">
        <f t="shared" si="25"/>
        <v>93.131265230850289</v>
      </c>
      <c r="M194" s="88">
        <f t="shared" si="19"/>
        <v>138.70967741935482</v>
      </c>
      <c r="N194" s="88">
        <f t="shared" si="26"/>
        <v>106.12632549562011</v>
      </c>
      <c r="O194" s="88">
        <f t="shared" si="20"/>
        <v>158.06451612903226</v>
      </c>
    </row>
    <row r="195" spans="1:15" ht="12" customHeight="1" x14ac:dyDescent="0.25">
      <c r="A195" s="177"/>
      <c r="B195" s="177"/>
      <c r="C195" s="6" t="s">
        <v>52</v>
      </c>
      <c r="D195" s="5">
        <f t="shared" si="21"/>
        <v>67.141144701310679</v>
      </c>
      <c r="E195" s="5">
        <v>100</v>
      </c>
      <c r="F195" s="5">
        <f t="shared" si="22"/>
        <v>69.306988078772321</v>
      </c>
      <c r="G195" s="5">
        <f t="shared" si="16"/>
        <v>103.22580645161293</v>
      </c>
      <c r="H195" s="5">
        <f t="shared" si="23"/>
        <v>82.302048343542126</v>
      </c>
      <c r="I195" s="5">
        <f t="shared" si="17"/>
        <v>122.58064516129032</v>
      </c>
      <c r="J195" s="5">
        <f t="shared" si="24"/>
        <v>93.131265230850289</v>
      </c>
      <c r="K195" s="5">
        <f t="shared" si="18"/>
        <v>138.70967741935482</v>
      </c>
      <c r="L195" s="5">
        <f t="shared" si="25"/>
        <v>108.29216887308174</v>
      </c>
      <c r="M195" s="5">
        <f t="shared" si="19"/>
        <v>161.29032258064515</v>
      </c>
      <c r="N195" s="5">
        <f t="shared" si="26"/>
        <v>127.78475927023645</v>
      </c>
      <c r="O195" s="5">
        <f t="shared" si="20"/>
        <v>190.32258064516128</v>
      </c>
    </row>
    <row r="196" spans="1:15" ht="12" customHeight="1" x14ac:dyDescent="0.25">
      <c r="A196" s="177"/>
      <c r="B196" s="179"/>
      <c r="C196" s="89" t="s">
        <v>53</v>
      </c>
      <c r="D196" s="51">
        <f t="shared" si="21"/>
        <v>67.141144701310679</v>
      </c>
      <c r="E196" s="51">
        <v>100</v>
      </c>
      <c r="F196" s="51">
        <f t="shared" si="22"/>
        <v>68.2240663900415</v>
      </c>
      <c r="G196" s="51">
        <f t="shared" si="16"/>
        <v>101.61290322580645</v>
      </c>
      <c r="H196" s="51">
        <f t="shared" si="23"/>
        <v>73.638674833695589</v>
      </c>
      <c r="I196" s="51">
        <f t="shared" si="17"/>
        <v>109.67741935483872</v>
      </c>
      <c r="J196" s="51">
        <f t="shared" si="24"/>
        <v>79.053283277349678</v>
      </c>
      <c r="K196" s="51">
        <f t="shared" si="18"/>
        <v>117.74193548387098</v>
      </c>
      <c r="L196" s="51">
        <f t="shared" si="25"/>
        <v>89.882500164657841</v>
      </c>
      <c r="M196" s="51">
        <f t="shared" si="19"/>
        <v>133.87096774193549</v>
      </c>
      <c r="N196" s="51">
        <f t="shared" si="26"/>
        <v>103.96048211815847</v>
      </c>
      <c r="O196" s="51">
        <f t="shared" si="20"/>
        <v>154.83870967741936</v>
      </c>
    </row>
    <row r="197" spans="1:15" ht="12" customHeight="1" x14ac:dyDescent="0.25">
      <c r="A197" s="177"/>
      <c r="B197" s="239" t="s">
        <v>175</v>
      </c>
      <c r="C197" s="6" t="s">
        <v>51</v>
      </c>
      <c r="D197" s="5">
        <f t="shared" si="21"/>
        <v>83.384970032272932</v>
      </c>
      <c r="E197" s="5">
        <v>100</v>
      </c>
      <c r="F197" s="5">
        <f t="shared" si="22"/>
        <v>85.550813409734573</v>
      </c>
      <c r="G197" s="5">
        <f t="shared" si="16"/>
        <v>102.59740259740259</v>
      </c>
      <c r="H197" s="5">
        <f t="shared" si="23"/>
        <v>98.545873674504378</v>
      </c>
      <c r="I197" s="5">
        <f t="shared" si="17"/>
        <v>118.18181818181819</v>
      </c>
      <c r="J197" s="5">
        <f t="shared" si="24"/>
        <v>109.37509056181256</v>
      </c>
      <c r="K197" s="5">
        <f t="shared" si="18"/>
        <v>131.16883116883119</v>
      </c>
      <c r="L197" s="5">
        <f t="shared" si="25"/>
        <v>131.03352433642891</v>
      </c>
      <c r="M197" s="5">
        <f t="shared" si="19"/>
        <v>157.14285714285717</v>
      </c>
      <c r="N197" s="5">
        <f t="shared" si="26"/>
        <v>149.44319304485282</v>
      </c>
      <c r="O197" s="5">
        <f t="shared" si="20"/>
        <v>179.22077922077926</v>
      </c>
    </row>
    <row r="198" spans="1:15" ht="12" customHeight="1" x14ac:dyDescent="0.25">
      <c r="A198" s="177"/>
      <c r="B198" s="177"/>
      <c r="C198" s="6" t="s">
        <v>52</v>
      </c>
      <c r="D198" s="5">
        <f t="shared" si="21"/>
        <v>83.384970032272932</v>
      </c>
      <c r="E198" s="5">
        <v>100</v>
      </c>
      <c r="F198" s="5">
        <f t="shared" si="22"/>
        <v>86.633735098465394</v>
      </c>
      <c r="G198" s="5">
        <f t="shared" si="16"/>
        <v>103.89610389610391</v>
      </c>
      <c r="H198" s="5">
        <f t="shared" si="23"/>
        <v>107.20924718435091</v>
      </c>
      <c r="I198" s="5">
        <f t="shared" si="17"/>
        <v>128.57142857142858</v>
      </c>
      <c r="J198" s="5">
        <f t="shared" si="24"/>
        <v>126.70183758150564</v>
      </c>
      <c r="K198" s="5">
        <f t="shared" si="18"/>
        <v>151.94805194805195</v>
      </c>
      <c r="L198" s="5">
        <f t="shared" si="25"/>
        <v>152.69195811104527</v>
      </c>
      <c r="M198" s="5">
        <f t="shared" si="19"/>
        <v>183.11688311688314</v>
      </c>
      <c r="N198" s="5">
        <f t="shared" si="26"/>
        <v>178.68207864058488</v>
      </c>
      <c r="O198" s="5">
        <f t="shared" si="20"/>
        <v>214.28571428571433</v>
      </c>
    </row>
    <row r="199" spans="1:15" ht="12" customHeight="1" x14ac:dyDescent="0.25">
      <c r="A199" s="177"/>
      <c r="B199" s="177"/>
      <c r="C199" s="6" t="s">
        <v>53</v>
      </c>
      <c r="D199" s="5">
        <f t="shared" si="21"/>
        <v>83.384970032272932</v>
      </c>
      <c r="E199" s="5">
        <v>100</v>
      </c>
      <c r="F199" s="5">
        <f t="shared" si="22"/>
        <v>85.550813409734573</v>
      </c>
      <c r="G199" s="5">
        <f t="shared" si="16"/>
        <v>102.59740259740259</v>
      </c>
      <c r="H199" s="5">
        <f t="shared" si="23"/>
        <v>96.380030297042737</v>
      </c>
      <c r="I199" s="5">
        <f t="shared" si="17"/>
        <v>115.58441558441559</v>
      </c>
      <c r="J199" s="5">
        <f t="shared" si="24"/>
        <v>107.20924718435091</v>
      </c>
      <c r="K199" s="5">
        <f t="shared" si="18"/>
        <v>128.57142857142858</v>
      </c>
      <c r="L199" s="5">
        <f t="shared" si="25"/>
        <v>128.86768095896727</v>
      </c>
      <c r="M199" s="5">
        <f t="shared" si="19"/>
        <v>154.54545454545456</v>
      </c>
      <c r="N199" s="5">
        <f t="shared" si="26"/>
        <v>146.19442797866034</v>
      </c>
      <c r="O199" s="5">
        <f t="shared" si="20"/>
        <v>175.32467532467533</v>
      </c>
    </row>
    <row r="200" spans="1:15" ht="12" customHeight="1" x14ac:dyDescent="0.25">
      <c r="A200" s="177"/>
      <c r="B200" s="238" t="s">
        <v>189</v>
      </c>
      <c r="C200" s="87" t="s">
        <v>51</v>
      </c>
      <c r="D200" s="88">
        <f t="shared" si="21"/>
        <v>16.24382533096226</v>
      </c>
      <c r="E200" s="88">
        <v>100</v>
      </c>
      <c r="F200" s="88">
        <f t="shared" si="22"/>
        <v>16.24382533096226</v>
      </c>
      <c r="G200" s="88">
        <f t="shared" si="16"/>
        <v>100</v>
      </c>
      <c r="H200" s="88">
        <f t="shared" si="23"/>
        <v>16.24382533096226</v>
      </c>
      <c r="I200" s="88">
        <f t="shared" si="17"/>
        <v>100</v>
      </c>
      <c r="J200" s="88">
        <f t="shared" si="24"/>
        <v>15.160903642231444</v>
      </c>
      <c r="K200" s="88">
        <f t="shared" si="18"/>
        <v>93.333333333333343</v>
      </c>
      <c r="L200" s="88">
        <f t="shared" si="25"/>
        <v>16.24382533096226</v>
      </c>
      <c r="M200" s="88">
        <f t="shared" si="19"/>
        <v>100</v>
      </c>
      <c r="N200" s="88">
        <f t="shared" si="26"/>
        <v>15.160903642231444</v>
      </c>
      <c r="O200" s="88">
        <f t="shared" si="20"/>
        <v>93.333333333333343</v>
      </c>
    </row>
    <row r="201" spans="1:15" ht="12" customHeight="1" x14ac:dyDescent="0.25">
      <c r="A201" s="177"/>
      <c r="B201" s="177"/>
      <c r="C201" s="6" t="s">
        <v>52</v>
      </c>
      <c r="D201" s="5">
        <f t="shared" si="21"/>
        <v>16.24382533096226</v>
      </c>
      <c r="E201" s="5">
        <v>100</v>
      </c>
      <c r="F201" s="5">
        <f t="shared" si="22"/>
        <v>16.24382533096226</v>
      </c>
      <c r="G201" s="5">
        <f t="shared" si="16"/>
        <v>100</v>
      </c>
      <c r="H201" s="5">
        <f t="shared" si="23"/>
        <v>17.32674701969308</v>
      </c>
      <c r="I201" s="5">
        <f t="shared" si="17"/>
        <v>106.66666666666669</v>
      </c>
      <c r="J201" s="5">
        <f t="shared" si="24"/>
        <v>17.32674701969308</v>
      </c>
      <c r="K201" s="5">
        <f t="shared" si="18"/>
        <v>106.66666666666669</v>
      </c>
      <c r="L201" s="5">
        <f t="shared" si="25"/>
        <v>18.409668708423897</v>
      </c>
      <c r="M201" s="5">
        <f t="shared" si="19"/>
        <v>113.33333333333336</v>
      </c>
      <c r="N201" s="5">
        <f t="shared" si="26"/>
        <v>18.409668708423897</v>
      </c>
      <c r="O201" s="5">
        <f t="shared" si="20"/>
        <v>113.33333333333336</v>
      </c>
    </row>
    <row r="202" spans="1:15" ht="12" customHeight="1" x14ac:dyDescent="0.25">
      <c r="A202" s="177"/>
      <c r="B202" s="179"/>
      <c r="C202" s="89" t="s">
        <v>53</v>
      </c>
      <c r="D202" s="51">
        <f t="shared" si="21"/>
        <v>16.24382533096226</v>
      </c>
      <c r="E202" s="51">
        <v>100</v>
      </c>
      <c r="F202" s="51">
        <f t="shared" si="22"/>
        <v>16.24382533096226</v>
      </c>
      <c r="G202" s="51">
        <f t="shared" si="16"/>
        <v>100</v>
      </c>
      <c r="H202" s="51">
        <f t="shared" si="23"/>
        <v>15.160903642231444</v>
      </c>
      <c r="I202" s="51">
        <f t="shared" si="17"/>
        <v>93.333333333333343</v>
      </c>
      <c r="J202" s="51">
        <f t="shared" si="24"/>
        <v>15.160903642231444</v>
      </c>
      <c r="K202" s="51">
        <f t="shared" si="18"/>
        <v>93.333333333333343</v>
      </c>
      <c r="L202" s="51">
        <f t="shared" si="25"/>
        <v>15.160903642231444</v>
      </c>
      <c r="M202" s="51">
        <f t="shared" si="19"/>
        <v>93.333333333333343</v>
      </c>
      <c r="N202" s="51">
        <f t="shared" si="26"/>
        <v>15.160903642231444</v>
      </c>
      <c r="O202" s="51">
        <f t="shared" si="20"/>
        <v>93.333333333333343</v>
      </c>
    </row>
    <row r="203" spans="1:15" ht="12" customHeight="1" x14ac:dyDescent="0.25">
      <c r="A203" s="177"/>
      <c r="B203" s="239" t="s">
        <v>176</v>
      </c>
      <c r="C203" s="6" t="s">
        <v>51</v>
      </c>
      <c r="D203" s="5">
        <f t="shared" si="21"/>
        <v>83.384970032272932</v>
      </c>
      <c r="E203" s="5">
        <v>100</v>
      </c>
      <c r="F203" s="5">
        <f t="shared" si="22"/>
        <v>84.467891721003753</v>
      </c>
      <c r="G203" s="5">
        <f t="shared" si="16"/>
        <v>101.2987012987013</v>
      </c>
      <c r="H203" s="5">
        <f t="shared" si="23"/>
        <v>89.882500164657841</v>
      </c>
      <c r="I203" s="5">
        <f t="shared" si="17"/>
        <v>107.79220779220779</v>
      </c>
      <c r="J203" s="5">
        <f t="shared" si="24"/>
        <v>94.21418691958111</v>
      </c>
      <c r="K203" s="5">
        <f t="shared" si="18"/>
        <v>112.98701298701299</v>
      </c>
      <c r="L203" s="5">
        <f t="shared" si="25"/>
        <v>105.04340380688927</v>
      </c>
      <c r="M203" s="5">
        <f t="shared" si="19"/>
        <v>125.97402597402596</v>
      </c>
      <c r="N203" s="5">
        <f t="shared" si="26"/>
        <v>115.87262069419747</v>
      </c>
      <c r="O203" s="5">
        <f t="shared" si="20"/>
        <v>138.96103896103898</v>
      </c>
    </row>
    <row r="204" spans="1:15" ht="12" customHeight="1" x14ac:dyDescent="0.25">
      <c r="A204" s="177"/>
      <c r="B204" s="177"/>
      <c r="C204" s="6" t="s">
        <v>52</v>
      </c>
      <c r="D204" s="5">
        <f t="shared" si="21"/>
        <v>83.384970032272932</v>
      </c>
      <c r="E204" s="5">
        <v>100</v>
      </c>
      <c r="F204" s="5">
        <f t="shared" si="22"/>
        <v>85.550813409734573</v>
      </c>
      <c r="G204" s="5">
        <f t="shared" si="16"/>
        <v>102.59740259740259</v>
      </c>
      <c r="H204" s="5">
        <f t="shared" si="23"/>
        <v>97.462951985773557</v>
      </c>
      <c r="I204" s="5">
        <f t="shared" si="17"/>
        <v>116.88311688311688</v>
      </c>
      <c r="J204" s="5">
        <f t="shared" si="24"/>
        <v>108.29216887308174</v>
      </c>
      <c r="K204" s="5">
        <f t="shared" si="18"/>
        <v>129.87012987012986</v>
      </c>
      <c r="L204" s="5">
        <f t="shared" si="25"/>
        <v>122.37015082658236</v>
      </c>
      <c r="M204" s="5">
        <f t="shared" si="19"/>
        <v>146.75324675324677</v>
      </c>
      <c r="N204" s="5">
        <f t="shared" si="26"/>
        <v>138.61397615754464</v>
      </c>
      <c r="O204" s="5">
        <f t="shared" si="20"/>
        <v>166.23376623376626</v>
      </c>
    </row>
    <row r="205" spans="1:15" ht="12" customHeight="1" x14ac:dyDescent="0.25">
      <c r="A205" s="179"/>
      <c r="B205" s="179"/>
      <c r="C205" s="89" t="s">
        <v>53</v>
      </c>
      <c r="D205" s="51">
        <f t="shared" si="21"/>
        <v>83.384970032272932</v>
      </c>
      <c r="E205" s="51">
        <v>100</v>
      </c>
      <c r="F205" s="51">
        <f t="shared" si="22"/>
        <v>84.467891721003753</v>
      </c>
      <c r="G205" s="51">
        <f t="shared" si="16"/>
        <v>101.2987012987013</v>
      </c>
      <c r="H205" s="51">
        <f t="shared" si="23"/>
        <v>87.7166567871962</v>
      </c>
      <c r="I205" s="51">
        <f t="shared" si="17"/>
        <v>105.1948051948052</v>
      </c>
      <c r="J205" s="51">
        <f t="shared" si="24"/>
        <v>92.048343542119468</v>
      </c>
      <c r="K205" s="51">
        <f t="shared" si="18"/>
        <v>110.3896103896104</v>
      </c>
      <c r="L205" s="51">
        <f t="shared" si="25"/>
        <v>102.87756042942763</v>
      </c>
      <c r="M205" s="51">
        <f t="shared" si="19"/>
        <v>123.37662337662336</v>
      </c>
      <c r="N205" s="51">
        <f t="shared" si="26"/>
        <v>112.623855628005</v>
      </c>
      <c r="O205" s="51">
        <f t="shared" si="20"/>
        <v>135.06493506493507</v>
      </c>
    </row>
    <row r="206" spans="1:15" ht="12" customHeight="1" x14ac:dyDescent="0.25">
      <c r="A206" s="176" t="s">
        <v>145</v>
      </c>
      <c r="B206" s="239" t="s">
        <v>174</v>
      </c>
      <c r="C206" s="6" t="s">
        <v>51</v>
      </c>
      <c r="D206" s="5">
        <f t="shared" si="21"/>
        <v>704.98201936376211</v>
      </c>
      <c r="E206" s="5">
        <v>100</v>
      </c>
      <c r="F206" s="5">
        <f t="shared" si="22"/>
        <v>730.97213989330169</v>
      </c>
      <c r="G206" s="5">
        <f t="shared" si="16"/>
        <v>103.68663594470044</v>
      </c>
      <c r="H206" s="5">
        <f t="shared" si="23"/>
        <v>869.58611605084639</v>
      </c>
      <c r="I206" s="5">
        <f t="shared" si="17"/>
        <v>123.34869431643625</v>
      </c>
      <c r="J206" s="5">
        <f t="shared" si="24"/>
        <v>999.53671869854441</v>
      </c>
      <c r="K206" s="5">
        <f t="shared" si="18"/>
        <v>141.78187403993857</v>
      </c>
      <c r="L206" s="5">
        <f t="shared" si="25"/>
        <v>1164.1408153856287</v>
      </c>
      <c r="M206" s="5">
        <f t="shared" si="19"/>
        <v>165.13056835637479</v>
      </c>
      <c r="N206" s="5">
        <f t="shared" si="26"/>
        <v>1303.8377132319042</v>
      </c>
      <c r="O206" s="5">
        <f t="shared" si="20"/>
        <v>184.94623655913981</v>
      </c>
    </row>
    <row r="207" spans="1:15" ht="12" customHeight="1" x14ac:dyDescent="0.25">
      <c r="A207" s="177"/>
      <c r="B207" s="177"/>
      <c r="C207" s="6" t="s">
        <v>52</v>
      </c>
      <c r="D207" s="5">
        <f t="shared" si="21"/>
        <v>704.98201936376211</v>
      </c>
      <c r="E207" s="5">
        <v>100</v>
      </c>
      <c r="F207" s="5">
        <f t="shared" si="22"/>
        <v>740.71843509187909</v>
      </c>
      <c r="G207" s="5">
        <f t="shared" si="16"/>
        <v>105.06912442396315</v>
      </c>
      <c r="H207" s="5">
        <f t="shared" si="23"/>
        <v>942.14186919581118</v>
      </c>
      <c r="I207" s="5">
        <f t="shared" si="17"/>
        <v>133.64055299539172</v>
      </c>
      <c r="J207" s="5">
        <f t="shared" si="24"/>
        <v>1142.4823816110124</v>
      </c>
      <c r="K207" s="5">
        <f t="shared" si="18"/>
        <v>162.05837173579113</v>
      </c>
      <c r="L207" s="5">
        <f t="shared" si="25"/>
        <v>1356.9008759797141</v>
      </c>
      <c r="M207" s="5">
        <f t="shared" si="19"/>
        <v>192.47311827956989</v>
      </c>
      <c r="N207" s="5">
        <f t="shared" si="26"/>
        <v>1559.4072317723769</v>
      </c>
      <c r="O207" s="5">
        <f t="shared" si="20"/>
        <v>221.19815668202762</v>
      </c>
    </row>
    <row r="208" spans="1:15" ht="12" customHeight="1" x14ac:dyDescent="0.25">
      <c r="A208" s="177"/>
      <c r="B208" s="177"/>
      <c r="C208" s="6" t="s">
        <v>53</v>
      </c>
      <c r="D208" s="5">
        <f t="shared" si="21"/>
        <v>704.98201936376211</v>
      </c>
      <c r="E208" s="5">
        <v>100</v>
      </c>
      <c r="F208" s="5">
        <f t="shared" si="22"/>
        <v>728.80629651584013</v>
      </c>
      <c r="G208" s="5">
        <f t="shared" si="16"/>
        <v>103.37941628264208</v>
      </c>
      <c r="H208" s="5">
        <f t="shared" si="23"/>
        <v>854.42521240861493</v>
      </c>
      <c r="I208" s="5">
        <f t="shared" si="17"/>
        <v>121.19815668202764</v>
      </c>
      <c r="J208" s="5">
        <f t="shared" si="24"/>
        <v>971.38075479154315</v>
      </c>
      <c r="K208" s="5">
        <f t="shared" si="18"/>
        <v>137.78801843317973</v>
      </c>
      <c r="L208" s="5">
        <f t="shared" si="25"/>
        <v>1134.9019297898967</v>
      </c>
      <c r="M208" s="5">
        <f t="shared" si="19"/>
        <v>160.98310291858681</v>
      </c>
      <c r="N208" s="5">
        <f t="shared" si="26"/>
        <v>1276.7646710136337</v>
      </c>
      <c r="O208" s="5">
        <f t="shared" si="20"/>
        <v>181.10599078341014</v>
      </c>
    </row>
    <row r="209" spans="1:15" ht="12" customHeight="1" x14ac:dyDescent="0.25">
      <c r="A209" s="177"/>
      <c r="B209" s="238" t="s">
        <v>177</v>
      </c>
      <c r="C209" s="87" t="s">
        <v>51</v>
      </c>
      <c r="D209" s="88">
        <f t="shared" si="21"/>
        <v>704.98201936376211</v>
      </c>
      <c r="E209" s="88">
        <v>100</v>
      </c>
      <c r="F209" s="88">
        <f t="shared" si="22"/>
        <v>724.47460976091679</v>
      </c>
      <c r="G209" s="88">
        <f t="shared" si="16"/>
        <v>102.76497695852534</v>
      </c>
      <c r="H209" s="88">
        <f t="shared" si="23"/>
        <v>828.43509187907534</v>
      </c>
      <c r="I209" s="88">
        <f t="shared" si="17"/>
        <v>117.5115207373272</v>
      </c>
      <c r="J209" s="88">
        <f t="shared" si="24"/>
        <v>922.64927879865638</v>
      </c>
      <c r="K209" s="88">
        <f t="shared" si="18"/>
        <v>130.87557603686633</v>
      </c>
      <c r="L209" s="88">
        <f t="shared" si="25"/>
        <v>1034.1902127379306</v>
      </c>
      <c r="M209" s="88">
        <f t="shared" si="19"/>
        <v>146.6973886328725</v>
      </c>
      <c r="N209" s="88">
        <f t="shared" si="26"/>
        <v>1173.8871105842061</v>
      </c>
      <c r="O209" s="88">
        <f t="shared" si="20"/>
        <v>166.51305683563749</v>
      </c>
    </row>
    <row r="210" spans="1:15" ht="12" customHeight="1" x14ac:dyDescent="0.25">
      <c r="A210" s="177"/>
      <c r="B210" s="177"/>
      <c r="C210" s="6" t="s">
        <v>52</v>
      </c>
      <c r="D210" s="5">
        <f t="shared" ref="D210:D241" si="27">D69/(100-$S$145)*100</f>
        <v>704.98201936376211</v>
      </c>
      <c r="E210" s="5">
        <v>100</v>
      </c>
      <c r="F210" s="5">
        <f t="shared" ref="F210:F241" si="28">F69/(100-$S$145)*100</f>
        <v>734.22090495949419</v>
      </c>
      <c r="G210" s="5">
        <f t="shared" si="16"/>
        <v>104.14746543778801</v>
      </c>
      <c r="H210" s="5">
        <f t="shared" ref="H210:H241" si="29">H69/(100-$S$145)*100</f>
        <v>898.82500164657836</v>
      </c>
      <c r="I210" s="5">
        <f t="shared" si="17"/>
        <v>127.49615975422427</v>
      </c>
      <c r="J210" s="5">
        <f t="shared" ref="J210:J241" si="30">J69/(100-$S$145)*100</f>
        <v>1055.848646512547</v>
      </c>
      <c r="K210" s="5">
        <f t="shared" si="18"/>
        <v>149.76958525345623</v>
      </c>
      <c r="L210" s="5">
        <f t="shared" ref="L210:L241" si="31">L69/(100-$S$145)*100</f>
        <v>1205.2918395573997</v>
      </c>
      <c r="M210" s="5">
        <f t="shared" si="19"/>
        <v>170.96774193548387</v>
      </c>
      <c r="N210" s="5">
        <f t="shared" ref="N210:N241" si="32">N69/(100-$S$145)*100</f>
        <v>1403.4665085951392</v>
      </c>
      <c r="O210" s="5">
        <f t="shared" si="20"/>
        <v>199.07834101382485</v>
      </c>
    </row>
    <row r="211" spans="1:15" ht="12" customHeight="1" x14ac:dyDescent="0.25">
      <c r="A211" s="177"/>
      <c r="B211" s="179"/>
      <c r="C211" s="89" t="s">
        <v>53</v>
      </c>
      <c r="D211" s="51">
        <f t="shared" si="27"/>
        <v>704.98201936376211</v>
      </c>
      <c r="E211" s="51">
        <v>100</v>
      </c>
      <c r="F211" s="51">
        <f t="shared" si="28"/>
        <v>722.30876638345512</v>
      </c>
      <c r="G211" s="51">
        <f t="shared" ref="G211:G274" si="33">F211/D211*100</f>
        <v>102.45775729646695</v>
      </c>
      <c r="H211" s="51">
        <f t="shared" si="29"/>
        <v>815.44003161430555</v>
      </c>
      <c r="I211" s="51">
        <f t="shared" ref="I211:I274" si="34">H211/D211*100</f>
        <v>115.66820276497698</v>
      </c>
      <c r="J211" s="51">
        <f t="shared" si="30"/>
        <v>897.74207995784764</v>
      </c>
      <c r="K211" s="51">
        <f t="shared" ref="K211:K274" si="35">J211/D211*100</f>
        <v>127.34254992319509</v>
      </c>
      <c r="L211" s="51">
        <f t="shared" si="31"/>
        <v>1008.2000922083911</v>
      </c>
      <c r="M211" s="51">
        <f t="shared" ref="M211:M274" si="36">L211/D211*100</f>
        <v>143.01075268817206</v>
      </c>
      <c r="N211" s="51">
        <f t="shared" si="32"/>
        <v>1148.9799117433972</v>
      </c>
      <c r="O211" s="51">
        <f t="shared" ref="O211:O274" si="37">N211/D211*100</f>
        <v>162.98003072196622</v>
      </c>
    </row>
    <row r="212" spans="1:15" ht="12" customHeight="1" x14ac:dyDescent="0.25">
      <c r="A212" s="177"/>
      <c r="B212" s="239" t="s">
        <v>175</v>
      </c>
      <c r="C212" s="6" t="s">
        <v>51</v>
      </c>
      <c r="D212" s="5">
        <f t="shared" si="27"/>
        <v>956.21985114931169</v>
      </c>
      <c r="E212" s="5">
        <v>100</v>
      </c>
      <c r="F212" s="5">
        <f t="shared" si="28"/>
        <v>991.95626687742867</v>
      </c>
      <c r="G212" s="5">
        <f t="shared" si="33"/>
        <v>103.73725934314837</v>
      </c>
      <c r="H212" s="5">
        <f t="shared" si="29"/>
        <v>1187.9650925377068</v>
      </c>
      <c r="I212" s="5">
        <f t="shared" si="34"/>
        <v>124.23556058890151</v>
      </c>
      <c r="J212" s="5">
        <f t="shared" si="30"/>
        <v>1373.1447013106765</v>
      </c>
      <c r="K212" s="5">
        <f t="shared" si="35"/>
        <v>143.60135900339753</v>
      </c>
      <c r="L212" s="5">
        <f t="shared" si="31"/>
        <v>1610.3045511427254</v>
      </c>
      <c r="M212" s="5">
        <f t="shared" si="36"/>
        <v>168.40317100792751</v>
      </c>
      <c r="N212" s="5">
        <f t="shared" si="32"/>
        <v>1808.4792201804651</v>
      </c>
      <c r="O212" s="5">
        <f t="shared" si="37"/>
        <v>189.12797281993207</v>
      </c>
    </row>
    <row r="213" spans="1:15" ht="12" customHeight="1" x14ac:dyDescent="0.25">
      <c r="A213" s="177"/>
      <c r="B213" s="177"/>
      <c r="C213" s="6" t="s">
        <v>52</v>
      </c>
      <c r="D213" s="5">
        <f t="shared" si="27"/>
        <v>956.21985114931169</v>
      </c>
      <c r="E213" s="5">
        <v>100</v>
      </c>
      <c r="F213" s="5">
        <f t="shared" si="28"/>
        <v>1004.9513271421985</v>
      </c>
      <c r="G213" s="5">
        <f t="shared" si="33"/>
        <v>105.09626274065684</v>
      </c>
      <c r="H213" s="5">
        <f t="shared" si="29"/>
        <v>1286.5109662122111</v>
      </c>
      <c r="I213" s="5">
        <f t="shared" si="34"/>
        <v>134.54133635334088</v>
      </c>
      <c r="J213" s="5">
        <f t="shared" si="30"/>
        <v>1569.1535269709543</v>
      </c>
      <c r="K213" s="5">
        <f t="shared" si="35"/>
        <v>164.09966024915062</v>
      </c>
      <c r="L213" s="5">
        <f t="shared" si="31"/>
        <v>1872.3715998155833</v>
      </c>
      <c r="M213" s="5">
        <f t="shared" si="36"/>
        <v>195.80973952434883</v>
      </c>
      <c r="N213" s="5">
        <f t="shared" si="32"/>
        <v>2156.0970822630575</v>
      </c>
      <c r="O213" s="5">
        <f t="shared" si="37"/>
        <v>225.48131370328429</v>
      </c>
    </row>
    <row r="214" spans="1:15" ht="12" customHeight="1" x14ac:dyDescent="0.25">
      <c r="A214" s="177"/>
      <c r="B214" s="177"/>
      <c r="C214" s="6" t="s">
        <v>53</v>
      </c>
      <c r="D214" s="5">
        <f t="shared" si="27"/>
        <v>956.21985114931169</v>
      </c>
      <c r="E214" s="5">
        <v>100</v>
      </c>
      <c r="F214" s="5">
        <f t="shared" si="28"/>
        <v>988.70750181123628</v>
      </c>
      <c r="G214" s="5">
        <f t="shared" si="33"/>
        <v>103.39750849377126</v>
      </c>
      <c r="H214" s="5">
        <f t="shared" si="29"/>
        <v>1169.5554238292827</v>
      </c>
      <c r="I214" s="5">
        <f t="shared" si="34"/>
        <v>122.31030577576445</v>
      </c>
      <c r="J214" s="5">
        <f t="shared" si="30"/>
        <v>1338.4912072712902</v>
      </c>
      <c r="K214" s="5">
        <f t="shared" si="35"/>
        <v>139.97734994337486</v>
      </c>
      <c r="L214" s="5">
        <f t="shared" si="31"/>
        <v>1573.4852137258777</v>
      </c>
      <c r="M214" s="5">
        <f t="shared" si="36"/>
        <v>164.55266138165345</v>
      </c>
      <c r="N214" s="5">
        <f t="shared" si="32"/>
        <v>1773.8257261410788</v>
      </c>
      <c r="O214" s="5">
        <f t="shared" si="37"/>
        <v>185.5039637599094</v>
      </c>
    </row>
    <row r="215" spans="1:15" ht="12" customHeight="1" x14ac:dyDescent="0.25">
      <c r="A215" s="177"/>
      <c r="B215" s="238" t="s">
        <v>189</v>
      </c>
      <c r="C215" s="87" t="s">
        <v>51</v>
      </c>
      <c r="D215" s="88">
        <f t="shared" si="27"/>
        <v>251.23783178554962</v>
      </c>
      <c r="E215" s="88">
        <v>100</v>
      </c>
      <c r="F215" s="88">
        <f t="shared" si="28"/>
        <v>252.32075347428045</v>
      </c>
      <c r="G215" s="88">
        <f t="shared" si="33"/>
        <v>100.43103448275863</v>
      </c>
      <c r="H215" s="88">
        <f t="shared" si="29"/>
        <v>257.73536191793454</v>
      </c>
      <c r="I215" s="88">
        <f t="shared" si="34"/>
        <v>102.58620689655173</v>
      </c>
      <c r="J215" s="88">
        <f t="shared" si="30"/>
        <v>263.1499703615886</v>
      </c>
      <c r="K215" s="88">
        <f t="shared" si="35"/>
        <v>104.74137931034481</v>
      </c>
      <c r="L215" s="88">
        <f t="shared" si="31"/>
        <v>263.1499703615886</v>
      </c>
      <c r="M215" s="88">
        <f t="shared" si="36"/>
        <v>104.74137931034481</v>
      </c>
      <c r="N215" s="88">
        <f t="shared" si="32"/>
        <v>249.071988408088</v>
      </c>
      <c r="O215" s="88">
        <f t="shared" si="37"/>
        <v>99.137931034482762</v>
      </c>
    </row>
    <row r="216" spans="1:15" ht="12" customHeight="1" x14ac:dyDescent="0.25">
      <c r="A216" s="177"/>
      <c r="B216" s="177"/>
      <c r="C216" s="6" t="s">
        <v>52</v>
      </c>
      <c r="D216" s="5">
        <f t="shared" si="27"/>
        <v>251.23783178554962</v>
      </c>
      <c r="E216" s="5">
        <v>100</v>
      </c>
      <c r="F216" s="5">
        <f t="shared" si="28"/>
        <v>255.5695185404729</v>
      </c>
      <c r="G216" s="5">
        <f t="shared" si="33"/>
        <v>101.72413793103449</v>
      </c>
      <c r="H216" s="5">
        <f t="shared" si="29"/>
        <v>279.3937956925509</v>
      </c>
      <c r="I216" s="5">
        <f t="shared" si="34"/>
        <v>111.20689655172416</v>
      </c>
      <c r="J216" s="5">
        <f t="shared" si="30"/>
        <v>299.96930777843642</v>
      </c>
      <c r="K216" s="5">
        <f t="shared" si="35"/>
        <v>119.39655172413795</v>
      </c>
      <c r="L216" s="5">
        <f t="shared" si="31"/>
        <v>304.3009945333597</v>
      </c>
      <c r="M216" s="5">
        <f t="shared" si="36"/>
        <v>121.12068965517241</v>
      </c>
      <c r="N216" s="5">
        <f t="shared" si="32"/>
        <v>295.63762102351313</v>
      </c>
      <c r="O216" s="5">
        <f t="shared" si="37"/>
        <v>117.67241379310344</v>
      </c>
    </row>
    <row r="217" spans="1:15" ht="12" customHeight="1" x14ac:dyDescent="0.25">
      <c r="A217" s="177"/>
      <c r="B217" s="179"/>
      <c r="C217" s="89" t="s">
        <v>53</v>
      </c>
      <c r="D217" s="51">
        <f t="shared" si="27"/>
        <v>251.23783178554962</v>
      </c>
      <c r="E217" s="51">
        <v>100</v>
      </c>
      <c r="F217" s="51">
        <f t="shared" si="28"/>
        <v>251.23783178554962</v>
      </c>
      <c r="G217" s="51">
        <f t="shared" si="33"/>
        <v>100</v>
      </c>
      <c r="H217" s="51">
        <f t="shared" si="29"/>
        <v>254.48659685174206</v>
      </c>
      <c r="I217" s="51">
        <f t="shared" si="34"/>
        <v>101.29310344827587</v>
      </c>
      <c r="J217" s="51">
        <f t="shared" si="30"/>
        <v>257.73536191793454</v>
      </c>
      <c r="K217" s="51">
        <f t="shared" si="35"/>
        <v>102.58620689655173</v>
      </c>
      <c r="L217" s="51">
        <f t="shared" si="31"/>
        <v>258.81828360666532</v>
      </c>
      <c r="M217" s="51">
        <f t="shared" si="36"/>
        <v>103.01724137931035</v>
      </c>
      <c r="N217" s="51">
        <f t="shared" si="32"/>
        <v>245.82322334189556</v>
      </c>
      <c r="O217" s="51">
        <f t="shared" si="37"/>
        <v>97.844827586206904</v>
      </c>
    </row>
    <row r="218" spans="1:15" ht="12" customHeight="1" x14ac:dyDescent="0.25">
      <c r="A218" s="177"/>
      <c r="B218" s="239" t="s">
        <v>176</v>
      </c>
      <c r="C218" s="6" t="s">
        <v>51</v>
      </c>
      <c r="D218" s="5">
        <f t="shared" si="27"/>
        <v>956.21985114931169</v>
      </c>
      <c r="E218" s="5">
        <v>100</v>
      </c>
      <c r="F218" s="5">
        <f t="shared" si="28"/>
        <v>976.79536323519721</v>
      </c>
      <c r="G218" s="5">
        <f t="shared" si="33"/>
        <v>102.15175537938845</v>
      </c>
      <c r="H218" s="5">
        <f t="shared" si="29"/>
        <v>1082.9216887308173</v>
      </c>
      <c r="I218" s="5">
        <f t="shared" si="34"/>
        <v>113.25028312570782</v>
      </c>
      <c r="J218" s="5">
        <f t="shared" si="30"/>
        <v>1177.1358756503985</v>
      </c>
      <c r="K218" s="5">
        <f t="shared" si="35"/>
        <v>123.10305775764441</v>
      </c>
      <c r="L218" s="5">
        <f t="shared" si="31"/>
        <v>1282.1792794572877</v>
      </c>
      <c r="M218" s="5">
        <f t="shared" si="36"/>
        <v>134.08833522083805</v>
      </c>
      <c r="N218" s="5">
        <f t="shared" si="32"/>
        <v>1400.2177435289468</v>
      </c>
      <c r="O218" s="5">
        <f t="shared" si="37"/>
        <v>146.4326160815402</v>
      </c>
    </row>
    <row r="219" spans="1:15" ht="12" customHeight="1" x14ac:dyDescent="0.25">
      <c r="A219" s="177"/>
      <c r="B219" s="177"/>
      <c r="C219" s="6" t="s">
        <v>52</v>
      </c>
      <c r="D219" s="5">
        <f t="shared" si="27"/>
        <v>956.21985114931169</v>
      </c>
      <c r="E219" s="5">
        <v>100</v>
      </c>
      <c r="F219" s="5">
        <f t="shared" si="28"/>
        <v>989.79042349996701</v>
      </c>
      <c r="G219" s="5">
        <f t="shared" si="33"/>
        <v>103.51075877689695</v>
      </c>
      <c r="H219" s="5">
        <f t="shared" si="29"/>
        <v>1172.8041888954754</v>
      </c>
      <c r="I219" s="5">
        <f t="shared" si="34"/>
        <v>122.65005662514159</v>
      </c>
      <c r="J219" s="5">
        <f t="shared" si="30"/>
        <v>1344.9887374036753</v>
      </c>
      <c r="K219" s="5">
        <f t="shared" si="35"/>
        <v>140.65685164212911</v>
      </c>
      <c r="L219" s="5">
        <f t="shared" si="31"/>
        <v>1492.2660870710663</v>
      </c>
      <c r="M219" s="5">
        <f t="shared" si="36"/>
        <v>156.05889014722538</v>
      </c>
      <c r="N219" s="5">
        <f t="shared" si="32"/>
        <v>1670.9481657116512</v>
      </c>
      <c r="O219" s="5">
        <f t="shared" si="37"/>
        <v>174.74518686296716</v>
      </c>
    </row>
    <row r="220" spans="1:15" ht="12" customHeight="1" x14ac:dyDescent="0.25">
      <c r="A220" s="177"/>
      <c r="B220" s="177"/>
      <c r="C220" s="6" t="s">
        <v>53</v>
      </c>
      <c r="D220" s="5">
        <f t="shared" si="27"/>
        <v>956.21985114931169</v>
      </c>
      <c r="E220" s="5">
        <v>100</v>
      </c>
      <c r="F220" s="5">
        <f t="shared" si="28"/>
        <v>973.54659816900482</v>
      </c>
      <c r="G220" s="5">
        <f t="shared" si="33"/>
        <v>101.81200453001134</v>
      </c>
      <c r="H220" s="5">
        <f t="shared" si="29"/>
        <v>1066.6778633998551</v>
      </c>
      <c r="I220" s="5">
        <f t="shared" si="34"/>
        <v>111.55152887882221</v>
      </c>
      <c r="J220" s="5">
        <f t="shared" si="30"/>
        <v>1146.8140683659358</v>
      </c>
      <c r="K220" s="5">
        <f t="shared" si="35"/>
        <v>119.9320498301246</v>
      </c>
      <c r="L220" s="5">
        <f t="shared" si="31"/>
        <v>1251.8574721728248</v>
      </c>
      <c r="M220" s="5">
        <f t="shared" si="36"/>
        <v>130.91732729331824</v>
      </c>
      <c r="N220" s="5">
        <f t="shared" si="32"/>
        <v>1372.0617796219456</v>
      </c>
      <c r="O220" s="5">
        <f t="shared" si="37"/>
        <v>143.48810872027181</v>
      </c>
    </row>
    <row r="221" spans="1:15" ht="12" customHeight="1" x14ac:dyDescent="0.25">
      <c r="A221" s="178" t="s">
        <v>181</v>
      </c>
      <c r="B221" s="238" t="s">
        <v>174</v>
      </c>
      <c r="C221" s="87" t="s">
        <v>51</v>
      </c>
      <c r="D221" s="88">
        <f t="shared" si="27"/>
        <v>238.24277152077983</v>
      </c>
      <c r="E221" s="88">
        <v>100</v>
      </c>
      <c r="F221" s="88">
        <f t="shared" si="28"/>
        <v>243.65737996443389</v>
      </c>
      <c r="G221" s="88">
        <f t="shared" si="33"/>
        <v>102.27272727272727</v>
      </c>
      <c r="H221" s="88">
        <f t="shared" si="29"/>
        <v>271.81334387143517</v>
      </c>
      <c r="I221" s="88">
        <f t="shared" si="34"/>
        <v>114.09090909090909</v>
      </c>
      <c r="J221" s="88">
        <f t="shared" si="30"/>
        <v>295.63762102351313</v>
      </c>
      <c r="K221" s="88">
        <f t="shared" si="35"/>
        <v>124.09090909090909</v>
      </c>
      <c r="L221" s="88">
        <f t="shared" si="31"/>
        <v>333.53988012909173</v>
      </c>
      <c r="M221" s="88">
        <f t="shared" si="36"/>
        <v>140</v>
      </c>
      <c r="N221" s="88">
        <f t="shared" si="32"/>
        <v>362.77876572482381</v>
      </c>
      <c r="O221" s="88">
        <f t="shared" si="37"/>
        <v>152.27272727272728</v>
      </c>
    </row>
    <row r="222" spans="1:15" ht="12" customHeight="1" x14ac:dyDescent="0.25">
      <c r="A222" s="177"/>
      <c r="B222" s="177"/>
      <c r="C222" s="6" t="s">
        <v>52</v>
      </c>
      <c r="D222" s="5">
        <f t="shared" si="27"/>
        <v>238.24277152077983</v>
      </c>
      <c r="E222" s="5">
        <v>100</v>
      </c>
      <c r="F222" s="5">
        <f t="shared" si="28"/>
        <v>246.90614503062639</v>
      </c>
      <c r="G222" s="5">
        <f t="shared" si="33"/>
        <v>103.63636363636364</v>
      </c>
      <c r="H222" s="5">
        <f t="shared" si="29"/>
        <v>293.47177764605152</v>
      </c>
      <c r="I222" s="5">
        <f t="shared" si="34"/>
        <v>123.18181818181819</v>
      </c>
      <c r="J222" s="5">
        <f t="shared" si="30"/>
        <v>336.78864519528423</v>
      </c>
      <c r="K222" s="5">
        <f t="shared" si="35"/>
        <v>141.36363636363637</v>
      </c>
      <c r="L222" s="5">
        <f t="shared" si="31"/>
        <v>388.76888625436345</v>
      </c>
      <c r="M222" s="5">
        <f t="shared" si="36"/>
        <v>163.18181818181819</v>
      </c>
      <c r="N222" s="5">
        <f t="shared" si="32"/>
        <v>435.33451886978855</v>
      </c>
      <c r="O222" s="5">
        <f t="shared" si="37"/>
        <v>182.72727272727272</v>
      </c>
    </row>
    <row r="223" spans="1:15" ht="12" customHeight="1" x14ac:dyDescent="0.25">
      <c r="A223" s="177"/>
      <c r="B223" s="177"/>
      <c r="C223" s="6" t="s">
        <v>53</v>
      </c>
      <c r="D223" s="5">
        <f t="shared" si="27"/>
        <v>238.24277152077983</v>
      </c>
      <c r="E223" s="5">
        <v>100</v>
      </c>
      <c r="F223" s="5">
        <f t="shared" si="28"/>
        <v>242.57445827570311</v>
      </c>
      <c r="G223" s="5">
        <f t="shared" si="33"/>
        <v>101.81818181818183</v>
      </c>
      <c r="H223" s="5">
        <f t="shared" si="29"/>
        <v>267.48165711651188</v>
      </c>
      <c r="I223" s="5">
        <f t="shared" si="34"/>
        <v>112.27272727272725</v>
      </c>
      <c r="J223" s="5">
        <f t="shared" si="30"/>
        <v>288.05716920239746</v>
      </c>
      <c r="K223" s="5">
        <f t="shared" si="35"/>
        <v>120.90909090909092</v>
      </c>
      <c r="L223" s="5">
        <f t="shared" si="31"/>
        <v>324.87650661924522</v>
      </c>
      <c r="M223" s="5">
        <f t="shared" si="36"/>
        <v>136.36363636363637</v>
      </c>
      <c r="N223" s="5">
        <f t="shared" si="32"/>
        <v>355.19831390370808</v>
      </c>
      <c r="O223" s="5">
        <f t="shared" si="37"/>
        <v>149.09090909090907</v>
      </c>
    </row>
    <row r="224" spans="1:15" ht="12" customHeight="1" x14ac:dyDescent="0.25">
      <c r="A224" s="177"/>
      <c r="B224" s="238" t="s">
        <v>177</v>
      </c>
      <c r="C224" s="87" t="s">
        <v>51</v>
      </c>
      <c r="D224" s="88">
        <f t="shared" si="27"/>
        <v>238.24277152077983</v>
      </c>
      <c r="E224" s="88">
        <v>100</v>
      </c>
      <c r="F224" s="88">
        <f t="shared" si="28"/>
        <v>241.49153658697227</v>
      </c>
      <c r="G224" s="88">
        <f t="shared" si="33"/>
        <v>101.36363636363637</v>
      </c>
      <c r="H224" s="88">
        <f t="shared" si="29"/>
        <v>258.81828360666532</v>
      </c>
      <c r="I224" s="88">
        <f t="shared" si="34"/>
        <v>108.63636363636363</v>
      </c>
      <c r="J224" s="88">
        <f t="shared" si="30"/>
        <v>272.896265560166</v>
      </c>
      <c r="K224" s="88">
        <f t="shared" si="35"/>
        <v>114.54545454545455</v>
      </c>
      <c r="L224" s="88">
        <f t="shared" si="31"/>
        <v>295.63762102351313</v>
      </c>
      <c r="M224" s="88">
        <f t="shared" si="36"/>
        <v>124.09090909090909</v>
      </c>
      <c r="N224" s="88">
        <f t="shared" si="32"/>
        <v>327.04234999670683</v>
      </c>
      <c r="O224" s="88">
        <f t="shared" si="37"/>
        <v>137.27272727272725</v>
      </c>
    </row>
    <row r="225" spans="1:15" ht="12" customHeight="1" x14ac:dyDescent="0.25">
      <c r="A225" s="177"/>
      <c r="B225" s="177"/>
      <c r="C225" s="6" t="s">
        <v>52</v>
      </c>
      <c r="D225" s="5">
        <f t="shared" si="27"/>
        <v>238.24277152077983</v>
      </c>
      <c r="E225" s="5">
        <v>100</v>
      </c>
      <c r="F225" s="5">
        <f t="shared" si="28"/>
        <v>244.74030165316472</v>
      </c>
      <c r="G225" s="5">
        <f t="shared" si="33"/>
        <v>102.72727272727273</v>
      </c>
      <c r="H225" s="5">
        <f t="shared" si="29"/>
        <v>279.3937956925509</v>
      </c>
      <c r="I225" s="5">
        <f t="shared" si="34"/>
        <v>117.27272727272728</v>
      </c>
      <c r="J225" s="5">
        <f t="shared" si="30"/>
        <v>310.79852466574459</v>
      </c>
      <c r="K225" s="5">
        <f t="shared" si="35"/>
        <v>130.45454545454544</v>
      </c>
      <c r="L225" s="5">
        <f t="shared" si="31"/>
        <v>344.36909701639991</v>
      </c>
      <c r="M225" s="5">
        <f t="shared" si="36"/>
        <v>144.54545454545453</v>
      </c>
      <c r="N225" s="5">
        <f t="shared" si="32"/>
        <v>392.0176513205559</v>
      </c>
      <c r="O225" s="5">
        <f t="shared" si="37"/>
        <v>164.54545454545456</v>
      </c>
    </row>
    <row r="226" spans="1:15" ht="12" customHeight="1" x14ac:dyDescent="0.25">
      <c r="A226" s="177"/>
      <c r="B226" s="179"/>
      <c r="C226" s="89" t="s">
        <v>53</v>
      </c>
      <c r="D226" s="51">
        <f t="shared" si="27"/>
        <v>238.24277152077983</v>
      </c>
      <c r="E226" s="51">
        <v>100</v>
      </c>
      <c r="F226" s="51">
        <f t="shared" si="28"/>
        <v>240.40861489824144</v>
      </c>
      <c r="G226" s="51">
        <f t="shared" si="33"/>
        <v>100.90909090909091</v>
      </c>
      <c r="H226" s="51">
        <f t="shared" si="29"/>
        <v>254.48659685174206</v>
      </c>
      <c r="I226" s="51">
        <f t="shared" si="34"/>
        <v>106.81818181818181</v>
      </c>
      <c r="J226" s="51">
        <f t="shared" si="30"/>
        <v>266.39873542778105</v>
      </c>
      <c r="K226" s="51">
        <f t="shared" si="35"/>
        <v>111.81818181818181</v>
      </c>
      <c r="L226" s="51">
        <f t="shared" si="31"/>
        <v>289.14009089112824</v>
      </c>
      <c r="M226" s="51">
        <f t="shared" si="36"/>
        <v>121.36363636363636</v>
      </c>
      <c r="N226" s="51">
        <f t="shared" si="32"/>
        <v>320.54481986432194</v>
      </c>
      <c r="O226" s="51">
        <f t="shared" si="37"/>
        <v>134.54545454545453</v>
      </c>
    </row>
    <row r="227" spans="1:15" ht="12" customHeight="1" x14ac:dyDescent="0.25">
      <c r="A227" s="177"/>
      <c r="B227" s="239" t="s">
        <v>175</v>
      </c>
      <c r="C227" s="6" t="s">
        <v>51</v>
      </c>
      <c r="D227" s="5">
        <f t="shared" si="27"/>
        <v>312.96436804320621</v>
      </c>
      <c r="E227" s="5">
        <v>100</v>
      </c>
      <c r="F227" s="5">
        <f t="shared" si="28"/>
        <v>320.54481986432194</v>
      </c>
      <c r="G227" s="5">
        <f t="shared" si="33"/>
        <v>102.42214532871972</v>
      </c>
      <c r="H227" s="5">
        <f t="shared" si="29"/>
        <v>358.44707896990053</v>
      </c>
      <c r="I227" s="5">
        <f t="shared" si="34"/>
        <v>114.53287197231833</v>
      </c>
      <c r="J227" s="5">
        <f t="shared" si="30"/>
        <v>393.10057300928668</v>
      </c>
      <c r="K227" s="5">
        <f t="shared" si="35"/>
        <v>125.60553633217992</v>
      </c>
      <c r="L227" s="5">
        <f t="shared" si="31"/>
        <v>445.08081406836595</v>
      </c>
      <c r="M227" s="5">
        <f t="shared" si="36"/>
        <v>142.21453287197232</v>
      </c>
      <c r="N227" s="5">
        <f t="shared" si="32"/>
        <v>485.14891655140622</v>
      </c>
      <c r="O227" s="5">
        <f t="shared" si="37"/>
        <v>155.0173010380623</v>
      </c>
    </row>
    <row r="228" spans="1:15" ht="12" customHeight="1" x14ac:dyDescent="0.25">
      <c r="A228" s="177"/>
      <c r="B228" s="177"/>
      <c r="C228" s="6" t="s">
        <v>52</v>
      </c>
      <c r="D228" s="5">
        <f t="shared" si="27"/>
        <v>312.96436804320621</v>
      </c>
      <c r="E228" s="5">
        <v>100</v>
      </c>
      <c r="F228" s="5">
        <f t="shared" si="28"/>
        <v>323.79358493051438</v>
      </c>
      <c r="G228" s="5">
        <f t="shared" si="33"/>
        <v>103.46020761245676</v>
      </c>
      <c r="H228" s="5">
        <f t="shared" si="29"/>
        <v>387.68596456563262</v>
      </c>
      <c r="I228" s="5">
        <f t="shared" si="34"/>
        <v>123.87543252595157</v>
      </c>
      <c r="J228" s="5">
        <f t="shared" si="30"/>
        <v>446.16373575709673</v>
      </c>
      <c r="K228" s="5">
        <f t="shared" si="35"/>
        <v>142.56055363321801</v>
      </c>
      <c r="L228" s="5">
        <f t="shared" si="31"/>
        <v>517.63656721333064</v>
      </c>
      <c r="M228" s="5">
        <f t="shared" si="36"/>
        <v>165.3979238754325</v>
      </c>
      <c r="N228" s="5">
        <f t="shared" si="32"/>
        <v>580.44602515971815</v>
      </c>
      <c r="O228" s="5">
        <f t="shared" si="37"/>
        <v>185.4671280276817</v>
      </c>
    </row>
    <row r="229" spans="1:15" ht="12" customHeight="1" x14ac:dyDescent="0.25">
      <c r="A229" s="177"/>
      <c r="B229" s="177"/>
      <c r="C229" s="6" t="s">
        <v>53</v>
      </c>
      <c r="D229" s="5">
        <f t="shared" si="27"/>
        <v>312.96436804320621</v>
      </c>
      <c r="E229" s="5">
        <v>100</v>
      </c>
      <c r="F229" s="5">
        <f t="shared" si="28"/>
        <v>319.46189817559116</v>
      </c>
      <c r="G229" s="5">
        <f t="shared" si="33"/>
        <v>102.07612456747405</v>
      </c>
      <c r="H229" s="5">
        <f t="shared" si="29"/>
        <v>354.11539221497731</v>
      </c>
      <c r="I229" s="5">
        <f t="shared" si="34"/>
        <v>113.14878892733566</v>
      </c>
      <c r="J229" s="5">
        <f t="shared" si="30"/>
        <v>384.43719949944017</v>
      </c>
      <c r="K229" s="5">
        <f t="shared" si="35"/>
        <v>122.83737024221455</v>
      </c>
      <c r="L229" s="5">
        <f t="shared" si="31"/>
        <v>435.33451886978855</v>
      </c>
      <c r="M229" s="5">
        <f t="shared" si="36"/>
        <v>139.10034602076124</v>
      </c>
      <c r="N229" s="5">
        <f t="shared" si="32"/>
        <v>476.48554304155965</v>
      </c>
      <c r="O229" s="5">
        <f t="shared" si="37"/>
        <v>152.24913494809689</v>
      </c>
    </row>
    <row r="230" spans="1:15" ht="12" customHeight="1" x14ac:dyDescent="0.25">
      <c r="A230" s="177"/>
      <c r="B230" s="238" t="s">
        <v>189</v>
      </c>
      <c r="C230" s="87" t="s">
        <v>51</v>
      </c>
      <c r="D230" s="88">
        <f t="shared" si="27"/>
        <v>74.72159652242641</v>
      </c>
      <c r="E230" s="88">
        <v>100</v>
      </c>
      <c r="F230" s="88">
        <f t="shared" si="28"/>
        <v>73.638674833695589</v>
      </c>
      <c r="G230" s="88">
        <f t="shared" si="33"/>
        <v>98.550724637681157</v>
      </c>
      <c r="H230" s="88">
        <f t="shared" si="29"/>
        <v>70.389909767503127</v>
      </c>
      <c r="I230" s="88">
        <f t="shared" si="34"/>
        <v>94.202898550724626</v>
      </c>
      <c r="J230" s="88">
        <f t="shared" si="30"/>
        <v>68.2240663900415</v>
      </c>
      <c r="K230" s="88">
        <f t="shared" si="35"/>
        <v>91.304347826086953</v>
      </c>
      <c r="L230" s="88">
        <f t="shared" si="31"/>
        <v>66.058223012579859</v>
      </c>
      <c r="M230" s="88">
        <f t="shared" si="36"/>
        <v>88.405797101449252</v>
      </c>
      <c r="N230" s="88">
        <f t="shared" si="32"/>
        <v>60.643614568925777</v>
      </c>
      <c r="O230" s="88">
        <f t="shared" si="37"/>
        <v>81.159420289855063</v>
      </c>
    </row>
    <row r="231" spans="1:15" ht="12" customHeight="1" x14ac:dyDescent="0.25">
      <c r="A231" s="177"/>
      <c r="B231" s="177"/>
      <c r="C231" s="6" t="s">
        <v>52</v>
      </c>
      <c r="D231" s="5">
        <f t="shared" si="27"/>
        <v>74.72159652242641</v>
      </c>
      <c r="E231" s="5">
        <v>100</v>
      </c>
      <c r="F231" s="5">
        <f t="shared" si="28"/>
        <v>74.72159652242641</v>
      </c>
      <c r="G231" s="5">
        <f t="shared" si="33"/>
        <v>100</v>
      </c>
      <c r="H231" s="5">
        <f t="shared" si="29"/>
        <v>75.804518211157216</v>
      </c>
      <c r="I231" s="5">
        <f t="shared" si="34"/>
        <v>101.44927536231883</v>
      </c>
      <c r="J231" s="5">
        <f t="shared" si="30"/>
        <v>76.887439899888037</v>
      </c>
      <c r="K231" s="5">
        <f t="shared" si="35"/>
        <v>102.89855072463767</v>
      </c>
      <c r="L231" s="5">
        <f t="shared" si="31"/>
        <v>75.804518211157216</v>
      </c>
      <c r="M231" s="5">
        <f t="shared" si="36"/>
        <v>101.44927536231883</v>
      </c>
      <c r="N231" s="5">
        <f t="shared" si="32"/>
        <v>71.472831456233948</v>
      </c>
      <c r="O231" s="5">
        <f t="shared" si="37"/>
        <v>95.65217391304347</v>
      </c>
    </row>
    <row r="232" spans="1:15" ht="12" customHeight="1" x14ac:dyDescent="0.25">
      <c r="A232" s="177"/>
      <c r="B232" s="179"/>
      <c r="C232" s="89" t="s">
        <v>53</v>
      </c>
      <c r="D232" s="51">
        <f t="shared" si="27"/>
        <v>74.72159652242641</v>
      </c>
      <c r="E232" s="51">
        <v>100</v>
      </c>
      <c r="F232" s="51">
        <f t="shared" si="28"/>
        <v>73.638674833695589</v>
      </c>
      <c r="G232" s="51">
        <f t="shared" si="33"/>
        <v>98.550724637681157</v>
      </c>
      <c r="H232" s="51">
        <f t="shared" si="29"/>
        <v>70.389909767503127</v>
      </c>
      <c r="I232" s="51">
        <f t="shared" si="34"/>
        <v>94.202898550724626</v>
      </c>
      <c r="J232" s="51">
        <f t="shared" si="30"/>
        <v>67.141144701310679</v>
      </c>
      <c r="K232" s="51">
        <f t="shared" si="35"/>
        <v>89.85507246376811</v>
      </c>
      <c r="L232" s="51">
        <f t="shared" si="31"/>
        <v>63.892379635118225</v>
      </c>
      <c r="M232" s="51">
        <f t="shared" si="36"/>
        <v>85.50724637681158</v>
      </c>
      <c r="N232" s="51">
        <f t="shared" si="32"/>
        <v>59.560692880194956</v>
      </c>
      <c r="O232" s="51">
        <f t="shared" si="37"/>
        <v>79.71014492753622</v>
      </c>
    </row>
    <row r="233" spans="1:15" ht="12" customHeight="1" x14ac:dyDescent="0.25">
      <c r="A233" s="177"/>
      <c r="B233" s="239" t="s">
        <v>176</v>
      </c>
      <c r="C233" s="6" t="s">
        <v>51</v>
      </c>
      <c r="D233" s="5">
        <f t="shared" si="27"/>
        <v>312.96436804320621</v>
      </c>
      <c r="E233" s="5">
        <v>100</v>
      </c>
      <c r="F233" s="5">
        <f t="shared" si="28"/>
        <v>315.13021142066788</v>
      </c>
      <c r="G233" s="5">
        <f t="shared" si="33"/>
        <v>100.69204152249137</v>
      </c>
      <c r="H233" s="5">
        <f t="shared" si="29"/>
        <v>327.04234999670683</v>
      </c>
      <c r="I233" s="5">
        <f t="shared" si="34"/>
        <v>104.49826989619378</v>
      </c>
      <c r="J233" s="5">
        <f t="shared" si="30"/>
        <v>336.78864519528423</v>
      </c>
      <c r="K233" s="5">
        <f t="shared" si="35"/>
        <v>107.61245674740485</v>
      </c>
      <c r="L233" s="5">
        <f t="shared" si="31"/>
        <v>354.11539221497731</v>
      </c>
      <c r="M233" s="5">
        <f t="shared" si="36"/>
        <v>113.14878892733566</v>
      </c>
      <c r="N233" s="5">
        <f t="shared" si="32"/>
        <v>375.7738259895936</v>
      </c>
      <c r="O233" s="5">
        <f t="shared" si="37"/>
        <v>120.06920415224913</v>
      </c>
    </row>
    <row r="234" spans="1:15" ht="12" customHeight="1" x14ac:dyDescent="0.25">
      <c r="A234" s="177"/>
      <c r="B234" s="177"/>
      <c r="C234" s="6" t="s">
        <v>52</v>
      </c>
      <c r="D234" s="5">
        <f t="shared" si="27"/>
        <v>312.96436804320621</v>
      </c>
      <c r="E234" s="5">
        <v>100</v>
      </c>
      <c r="F234" s="5">
        <f t="shared" si="28"/>
        <v>319.46189817559116</v>
      </c>
      <c r="G234" s="5">
        <f t="shared" si="33"/>
        <v>102.07612456747405</v>
      </c>
      <c r="H234" s="5">
        <f t="shared" si="29"/>
        <v>353.03247052624647</v>
      </c>
      <c r="I234" s="5">
        <f t="shared" si="34"/>
        <v>112.80276816608996</v>
      </c>
      <c r="J234" s="5">
        <f t="shared" si="30"/>
        <v>382.2713561219785</v>
      </c>
      <c r="K234" s="5">
        <f t="shared" si="35"/>
        <v>122.14532871972317</v>
      </c>
      <c r="L234" s="5">
        <f t="shared" si="31"/>
        <v>411.51024171771053</v>
      </c>
      <c r="M234" s="5">
        <f t="shared" si="36"/>
        <v>131.48788927335636</v>
      </c>
      <c r="N234" s="5">
        <f t="shared" si="32"/>
        <v>449.41250082328918</v>
      </c>
      <c r="O234" s="5">
        <f t="shared" si="37"/>
        <v>143.59861591695503</v>
      </c>
    </row>
    <row r="235" spans="1:15" ht="12" customHeight="1" x14ac:dyDescent="0.25">
      <c r="A235" s="179"/>
      <c r="B235" s="179"/>
      <c r="C235" s="89" t="s">
        <v>53</v>
      </c>
      <c r="D235" s="51">
        <f t="shared" si="27"/>
        <v>312.96436804320621</v>
      </c>
      <c r="E235" s="51">
        <v>100</v>
      </c>
      <c r="F235" s="51">
        <f t="shared" si="28"/>
        <v>314.04728973193704</v>
      </c>
      <c r="G235" s="51">
        <f t="shared" si="33"/>
        <v>100.34602076124568</v>
      </c>
      <c r="H235" s="51">
        <f t="shared" si="29"/>
        <v>322.71066324178361</v>
      </c>
      <c r="I235" s="51">
        <f t="shared" si="34"/>
        <v>103.11418685121107</v>
      </c>
      <c r="J235" s="51">
        <f t="shared" si="30"/>
        <v>329.2081933741685</v>
      </c>
      <c r="K235" s="51">
        <f t="shared" si="35"/>
        <v>105.19031141868513</v>
      </c>
      <c r="L235" s="51">
        <f t="shared" si="31"/>
        <v>346.53494039386158</v>
      </c>
      <c r="M235" s="51">
        <f t="shared" si="36"/>
        <v>110.72664359861592</v>
      </c>
      <c r="N235" s="51">
        <f t="shared" si="32"/>
        <v>368.19337416847787</v>
      </c>
      <c r="O235" s="51">
        <f t="shared" si="37"/>
        <v>117.64705882352942</v>
      </c>
    </row>
    <row r="236" spans="1:15" ht="12" customHeight="1" x14ac:dyDescent="0.25">
      <c r="A236" s="176" t="s">
        <v>147</v>
      </c>
      <c r="B236" s="239" t="s">
        <v>174</v>
      </c>
      <c r="C236" s="6" t="s">
        <v>51</v>
      </c>
      <c r="D236" s="5">
        <f t="shared" si="27"/>
        <v>226.33063294474084</v>
      </c>
      <c r="E236" s="5">
        <v>100</v>
      </c>
      <c r="F236" s="5">
        <f t="shared" si="28"/>
        <v>233.91108476585654</v>
      </c>
      <c r="G236" s="5">
        <f t="shared" si="33"/>
        <v>103.3492822966507</v>
      </c>
      <c r="H236" s="5">
        <f t="shared" si="29"/>
        <v>277.22795231508928</v>
      </c>
      <c r="I236" s="5">
        <f t="shared" si="34"/>
        <v>122.48803827751198</v>
      </c>
      <c r="J236" s="5">
        <f t="shared" si="30"/>
        <v>318.37897648686032</v>
      </c>
      <c r="K236" s="5">
        <f t="shared" si="35"/>
        <v>140.66985645933013</v>
      </c>
      <c r="L236" s="5">
        <f t="shared" si="31"/>
        <v>376.85674767832444</v>
      </c>
      <c r="M236" s="5">
        <f t="shared" si="36"/>
        <v>166.50717703349281</v>
      </c>
      <c r="N236" s="5">
        <f t="shared" si="32"/>
        <v>433.16867549232694</v>
      </c>
      <c r="O236" s="5">
        <f t="shared" si="37"/>
        <v>191.38755980861242</v>
      </c>
    </row>
    <row r="237" spans="1:15" ht="12" customHeight="1" x14ac:dyDescent="0.25">
      <c r="A237" s="177"/>
      <c r="B237" s="177"/>
      <c r="C237" s="6" t="s">
        <v>52</v>
      </c>
      <c r="D237" s="5">
        <f t="shared" si="27"/>
        <v>226.33063294474084</v>
      </c>
      <c r="E237" s="5">
        <v>100</v>
      </c>
      <c r="F237" s="5">
        <f t="shared" si="28"/>
        <v>237.15984983204899</v>
      </c>
      <c r="G237" s="5">
        <f t="shared" si="33"/>
        <v>104.78468899521529</v>
      </c>
      <c r="H237" s="5">
        <f t="shared" si="29"/>
        <v>301.05222946716725</v>
      </c>
      <c r="I237" s="5">
        <f t="shared" si="34"/>
        <v>133.01435406698565</v>
      </c>
      <c r="J237" s="5">
        <f t="shared" si="30"/>
        <v>363.86168741355465</v>
      </c>
      <c r="K237" s="5">
        <f t="shared" si="35"/>
        <v>160.76555023923444</v>
      </c>
      <c r="L237" s="5">
        <f t="shared" si="31"/>
        <v>441.83204900217345</v>
      </c>
      <c r="M237" s="5">
        <f t="shared" si="36"/>
        <v>195.21531100478467</v>
      </c>
      <c r="N237" s="5">
        <f t="shared" si="32"/>
        <v>516.55364552459992</v>
      </c>
      <c r="O237" s="5">
        <f t="shared" si="37"/>
        <v>228.22966507177034</v>
      </c>
    </row>
    <row r="238" spans="1:15" ht="12" customHeight="1" x14ac:dyDescent="0.25">
      <c r="A238" s="177"/>
      <c r="B238" s="177"/>
      <c r="C238" s="6" t="s">
        <v>53</v>
      </c>
      <c r="D238" s="5">
        <f t="shared" si="27"/>
        <v>226.33063294474084</v>
      </c>
      <c r="E238" s="5">
        <v>100</v>
      </c>
      <c r="F238" s="5">
        <f t="shared" si="28"/>
        <v>232.82816307712574</v>
      </c>
      <c r="G238" s="5">
        <f t="shared" si="33"/>
        <v>102.87081339712918</v>
      </c>
      <c r="H238" s="5">
        <f t="shared" si="29"/>
        <v>272.896265560166</v>
      </c>
      <c r="I238" s="5">
        <f t="shared" si="34"/>
        <v>120.57416267942584</v>
      </c>
      <c r="J238" s="5">
        <f t="shared" si="30"/>
        <v>308.63268128828298</v>
      </c>
      <c r="K238" s="5">
        <f t="shared" si="35"/>
        <v>136.36363636363637</v>
      </c>
      <c r="L238" s="5">
        <f t="shared" si="31"/>
        <v>367.1104524797471</v>
      </c>
      <c r="M238" s="5">
        <f t="shared" si="36"/>
        <v>162.20095693779905</v>
      </c>
      <c r="N238" s="5">
        <f t="shared" si="32"/>
        <v>424.50530198248043</v>
      </c>
      <c r="O238" s="5">
        <f t="shared" si="37"/>
        <v>187.55980861244018</v>
      </c>
    </row>
    <row r="239" spans="1:15" ht="12" customHeight="1" x14ac:dyDescent="0.25">
      <c r="A239" s="177"/>
      <c r="B239" s="238" t="s">
        <v>177</v>
      </c>
      <c r="C239" s="87" t="s">
        <v>51</v>
      </c>
      <c r="D239" s="88">
        <f t="shared" si="27"/>
        <v>226.33063294474084</v>
      </c>
      <c r="E239" s="88">
        <v>100</v>
      </c>
      <c r="F239" s="88">
        <f t="shared" si="28"/>
        <v>231.74524138839493</v>
      </c>
      <c r="G239" s="88">
        <f t="shared" si="33"/>
        <v>102.39234449760765</v>
      </c>
      <c r="H239" s="88">
        <f t="shared" si="29"/>
        <v>264.23289205031944</v>
      </c>
      <c r="I239" s="88">
        <f t="shared" si="34"/>
        <v>116.74641148325358</v>
      </c>
      <c r="J239" s="88">
        <f t="shared" si="30"/>
        <v>293.47177764605152</v>
      </c>
      <c r="K239" s="88">
        <f t="shared" si="35"/>
        <v>129.66507177033492</v>
      </c>
      <c r="L239" s="88">
        <f t="shared" si="31"/>
        <v>334.62280181782256</v>
      </c>
      <c r="M239" s="88">
        <f t="shared" si="36"/>
        <v>147.84688995215311</v>
      </c>
      <c r="N239" s="88">
        <f t="shared" si="32"/>
        <v>389.85180794309423</v>
      </c>
      <c r="O239" s="88">
        <f t="shared" si="37"/>
        <v>172.24880382775117</v>
      </c>
    </row>
    <row r="240" spans="1:15" ht="12" customHeight="1" x14ac:dyDescent="0.25">
      <c r="A240" s="177"/>
      <c r="B240" s="177"/>
      <c r="C240" s="6" t="s">
        <v>52</v>
      </c>
      <c r="D240" s="5">
        <f t="shared" si="27"/>
        <v>226.33063294474084</v>
      </c>
      <c r="E240" s="5">
        <v>100</v>
      </c>
      <c r="F240" s="5">
        <f t="shared" si="28"/>
        <v>234.99400645458738</v>
      </c>
      <c r="G240" s="5">
        <f t="shared" si="33"/>
        <v>103.82775119617224</v>
      </c>
      <c r="H240" s="5">
        <f t="shared" si="29"/>
        <v>286.97424751366663</v>
      </c>
      <c r="I240" s="5">
        <f t="shared" si="34"/>
        <v>126.79425837320575</v>
      </c>
      <c r="J240" s="5">
        <f t="shared" si="30"/>
        <v>335.7057235065534</v>
      </c>
      <c r="K240" s="5">
        <f t="shared" si="35"/>
        <v>148.32535885167465</v>
      </c>
      <c r="L240" s="5">
        <f t="shared" si="31"/>
        <v>392.0176513205559</v>
      </c>
      <c r="M240" s="5">
        <f t="shared" si="36"/>
        <v>173.20574162679426</v>
      </c>
      <c r="N240" s="5">
        <f t="shared" si="32"/>
        <v>465.65632615425147</v>
      </c>
      <c r="O240" s="5">
        <f t="shared" si="37"/>
        <v>205.74162679425837</v>
      </c>
    </row>
    <row r="241" spans="1:15" ht="12" customHeight="1" x14ac:dyDescent="0.25">
      <c r="A241" s="177"/>
      <c r="B241" s="179"/>
      <c r="C241" s="89" t="s">
        <v>53</v>
      </c>
      <c r="D241" s="51">
        <f t="shared" si="27"/>
        <v>226.33063294474084</v>
      </c>
      <c r="E241" s="51">
        <v>100</v>
      </c>
      <c r="F241" s="51">
        <f t="shared" si="28"/>
        <v>230.6623196996641</v>
      </c>
      <c r="G241" s="51">
        <f t="shared" si="33"/>
        <v>101.91387559808611</v>
      </c>
      <c r="H241" s="51">
        <f t="shared" si="29"/>
        <v>259.90120529539615</v>
      </c>
      <c r="I241" s="51">
        <f t="shared" si="34"/>
        <v>114.83253588516745</v>
      </c>
      <c r="J241" s="51">
        <f t="shared" si="30"/>
        <v>284.80840413620501</v>
      </c>
      <c r="K241" s="51">
        <f t="shared" si="35"/>
        <v>125.8373205741627</v>
      </c>
      <c r="L241" s="51">
        <f t="shared" si="31"/>
        <v>327.04234999670683</v>
      </c>
      <c r="M241" s="51">
        <f t="shared" si="36"/>
        <v>144.49760765550238</v>
      </c>
      <c r="N241" s="51">
        <f t="shared" si="32"/>
        <v>381.18843443324772</v>
      </c>
      <c r="O241" s="51">
        <f t="shared" si="37"/>
        <v>168.42105263157893</v>
      </c>
    </row>
    <row r="242" spans="1:15" ht="12" customHeight="1" x14ac:dyDescent="0.25">
      <c r="A242" s="177"/>
      <c r="B242" s="239" t="s">
        <v>175</v>
      </c>
      <c r="C242" s="6" t="s">
        <v>51</v>
      </c>
      <c r="D242" s="5">
        <f t="shared" ref="D242:D273" si="38">D101/(100-$S$145)*100</f>
        <v>288.05716920239746</v>
      </c>
      <c r="E242" s="5">
        <v>100</v>
      </c>
      <c r="F242" s="5">
        <f t="shared" ref="F242:F273" si="39">F101/(100-$S$145)*100</f>
        <v>298.88638608970564</v>
      </c>
      <c r="G242" s="5">
        <f t="shared" si="33"/>
        <v>103.75939849624061</v>
      </c>
      <c r="H242" s="5">
        <f t="shared" ref="H242:H273" si="40">H101/(100-$S$145)*100</f>
        <v>356.28123559243892</v>
      </c>
      <c r="I242" s="5">
        <f t="shared" si="34"/>
        <v>123.68421052631578</v>
      </c>
      <c r="J242" s="5">
        <f t="shared" ref="J242:J273" si="41">J101/(100-$S$145)*100</f>
        <v>410.42732002897981</v>
      </c>
      <c r="K242" s="5">
        <f t="shared" si="35"/>
        <v>142.48120300751879</v>
      </c>
      <c r="L242" s="5">
        <f t="shared" ref="L242:L273" si="42">L101/(100-$S$145)*100</f>
        <v>490.56352499506028</v>
      </c>
      <c r="M242" s="5">
        <f t="shared" si="36"/>
        <v>170.30075187969922</v>
      </c>
      <c r="N242" s="5">
        <f t="shared" ref="N242:N273" si="43">N101/(100-$S$145)*100</f>
        <v>565.28512151748669</v>
      </c>
      <c r="O242" s="5">
        <f t="shared" si="37"/>
        <v>196.24060150375936</v>
      </c>
    </row>
    <row r="243" spans="1:15" ht="12" customHeight="1" x14ac:dyDescent="0.25">
      <c r="A243" s="177"/>
      <c r="B243" s="177"/>
      <c r="C243" s="6" t="s">
        <v>52</v>
      </c>
      <c r="D243" s="5">
        <f t="shared" si="38"/>
        <v>288.05716920239746</v>
      </c>
      <c r="E243" s="5">
        <v>100</v>
      </c>
      <c r="F243" s="5">
        <f t="shared" si="39"/>
        <v>302.13515115589809</v>
      </c>
      <c r="G243" s="5">
        <f t="shared" si="33"/>
        <v>104.88721804511279</v>
      </c>
      <c r="H243" s="5">
        <f t="shared" si="40"/>
        <v>385.52012118817095</v>
      </c>
      <c r="I243" s="5">
        <f t="shared" si="34"/>
        <v>133.83458646616538</v>
      </c>
      <c r="J243" s="5">
        <f t="shared" si="41"/>
        <v>468.90509122044392</v>
      </c>
      <c r="K243" s="5">
        <f t="shared" si="35"/>
        <v>162.78195488721803</v>
      </c>
      <c r="L243" s="5">
        <f t="shared" si="42"/>
        <v>572.86557333860242</v>
      </c>
      <c r="M243" s="5">
        <f t="shared" si="36"/>
        <v>198.8721804511278</v>
      </c>
      <c r="N243" s="5">
        <f t="shared" si="43"/>
        <v>673.57729039056846</v>
      </c>
      <c r="O243" s="5">
        <f t="shared" si="37"/>
        <v>233.8345864661654</v>
      </c>
    </row>
    <row r="244" spans="1:15" ht="12" customHeight="1" x14ac:dyDescent="0.25">
      <c r="A244" s="177"/>
      <c r="B244" s="177"/>
      <c r="C244" s="6" t="s">
        <v>53</v>
      </c>
      <c r="D244" s="5">
        <f t="shared" si="38"/>
        <v>288.05716920239746</v>
      </c>
      <c r="E244" s="5">
        <v>100</v>
      </c>
      <c r="F244" s="5">
        <f t="shared" si="39"/>
        <v>297.8034644009748</v>
      </c>
      <c r="G244" s="5">
        <f t="shared" si="33"/>
        <v>103.38345864661653</v>
      </c>
      <c r="H244" s="5">
        <f t="shared" si="40"/>
        <v>350.8666271487848</v>
      </c>
      <c r="I244" s="5">
        <f t="shared" si="34"/>
        <v>121.80451127819548</v>
      </c>
      <c r="J244" s="5">
        <f t="shared" si="41"/>
        <v>399.59810314167157</v>
      </c>
      <c r="K244" s="5">
        <f t="shared" si="35"/>
        <v>138.72180451127815</v>
      </c>
      <c r="L244" s="5">
        <f t="shared" si="42"/>
        <v>479.7343081077521</v>
      </c>
      <c r="M244" s="5">
        <f t="shared" si="36"/>
        <v>166.54135338345864</v>
      </c>
      <c r="N244" s="5">
        <f t="shared" si="43"/>
        <v>555.53882631890929</v>
      </c>
      <c r="O244" s="5">
        <f t="shared" si="37"/>
        <v>192.8571428571428</v>
      </c>
    </row>
    <row r="245" spans="1:15" ht="12" customHeight="1" x14ac:dyDescent="0.25">
      <c r="A245" s="177"/>
      <c r="B245" s="238" t="s">
        <v>189</v>
      </c>
      <c r="C245" s="87" t="s">
        <v>51</v>
      </c>
      <c r="D245" s="88">
        <f t="shared" si="38"/>
        <v>61.726536257656598</v>
      </c>
      <c r="E245" s="88">
        <v>100</v>
      </c>
      <c r="F245" s="88">
        <f t="shared" si="39"/>
        <v>62.809457946387404</v>
      </c>
      <c r="G245" s="88">
        <f t="shared" si="33"/>
        <v>101.75438596491226</v>
      </c>
      <c r="H245" s="88">
        <f t="shared" si="40"/>
        <v>63.892379635118225</v>
      </c>
      <c r="I245" s="88">
        <f t="shared" si="34"/>
        <v>103.50877192982455</v>
      </c>
      <c r="J245" s="88">
        <f t="shared" si="41"/>
        <v>63.892379635118225</v>
      </c>
      <c r="K245" s="88">
        <f t="shared" si="35"/>
        <v>103.50877192982455</v>
      </c>
      <c r="L245" s="88">
        <f t="shared" si="42"/>
        <v>66.058223012579859</v>
      </c>
      <c r="M245" s="88">
        <f t="shared" si="36"/>
        <v>107.01754385964909</v>
      </c>
      <c r="N245" s="88">
        <f t="shared" si="43"/>
        <v>64.975301323849038</v>
      </c>
      <c r="O245" s="88">
        <f t="shared" si="37"/>
        <v>105.26315789473682</v>
      </c>
    </row>
    <row r="246" spans="1:15" ht="12" customHeight="1" x14ac:dyDescent="0.25">
      <c r="A246" s="177"/>
      <c r="B246" s="177"/>
      <c r="C246" s="6" t="s">
        <v>52</v>
      </c>
      <c r="D246" s="5">
        <f t="shared" si="38"/>
        <v>61.726536257656598</v>
      </c>
      <c r="E246" s="5">
        <v>100</v>
      </c>
      <c r="F246" s="5">
        <f t="shared" si="39"/>
        <v>62.809457946387404</v>
      </c>
      <c r="G246" s="5">
        <f t="shared" si="33"/>
        <v>101.75438596491226</v>
      </c>
      <c r="H246" s="5">
        <f t="shared" si="40"/>
        <v>68.2240663900415</v>
      </c>
      <c r="I246" s="5">
        <f t="shared" si="34"/>
        <v>110.52631578947367</v>
      </c>
      <c r="J246" s="5">
        <f t="shared" si="41"/>
        <v>73.638674833695589</v>
      </c>
      <c r="K246" s="5">
        <f t="shared" si="35"/>
        <v>119.29824561403508</v>
      </c>
      <c r="L246" s="5">
        <f t="shared" si="42"/>
        <v>76.887439899888037</v>
      </c>
      <c r="M246" s="5">
        <f t="shared" si="36"/>
        <v>124.56140350877192</v>
      </c>
      <c r="N246" s="5">
        <f t="shared" si="43"/>
        <v>76.887439899888037</v>
      </c>
      <c r="O246" s="5">
        <f t="shared" si="37"/>
        <v>124.56140350877192</v>
      </c>
    </row>
    <row r="247" spans="1:15" ht="12" customHeight="1" x14ac:dyDescent="0.25">
      <c r="A247" s="177"/>
      <c r="B247" s="179"/>
      <c r="C247" s="89" t="s">
        <v>53</v>
      </c>
      <c r="D247" s="51">
        <f t="shared" si="38"/>
        <v>61.726536257656598</v>
      </c>
      <c r="E247" s="51">
        <v>100</v>
      </c>
      <c r="F247" s="51">
        <f t="shared" si="39"/>
        <v>62.809457946387404</v>
      </c>
      <c r="G247" s="51">
        <f t="shared" si="33"/>
        <v>101.75438596491226</v>
      </c>
      <c r="H247" s="51">
        <f t="shared" si="40"/>
        <v>62.809457946387404</v>
      </c>
      <c r="I247" s="51">
        <f t="shared" si="34"/>
        <v>101.75438596491226</v>
      </c>
      <c r="J247" s="51">
        <f t="shared" si="41"/>
        <v>62.809457946387404</v>
      </c>
      <c r="K247" s="51">
        <f t="shared" si="35"/>
        <v>101.75438596491226</v>
      </c>
      <c r="L247" s="51">
        <f t="shared" si="42"/>
        <v>64.975301323849038</v>
      </c>
      <c r="M247" s="51">
        <f t="shared" si="36"/>
        <v>105.26315789473682</v>
      </c>
      <c r="N247" s="51">
        <f t="shared" si="43"/>
        <v>63.892379635118225</v>
      </c>
      <c r="O247" s="51">
        <f t="shared" si="37"/>
        <v>103.50877192982455</v>
      </c>
    </row>
    <row r="248" spans="1:15" ht="12" customHeight="1" x14ac:dyDescent="0.25">
      <c r="A248" s="177"/>
      <c r="B248" s="239" t="s">
        <v>176</v>
      </c>
      <c r="C248" s="6" t="s">
        <v>51</v>
      </c>
      <c r="D248" s="5">
        <f t="shared" si="38"/>
        <v>288.05716920239746</v>
      </c>
      <c r="E248" s="5">
        <v>100</v>
      </c>
      <c r="F248" s="5">
        <f t="shared" si="39"/>
        <v>293.47177764605152</v>
      </c>
      <c r="G248" s="5">
        <f t="shared" si="33"/>
        <v>101.87969924812028</v>
      </c>
      <c r="H248" s="5">
        <f t="shared" si="40"/>
        <v>324.87650661924522</v>
      </c>
      <c r="I248" s="5">
        <f t="shared" si="34"/>
        <v>112.78195488721803</v>
      </c>
      <c r="J248" s="5">
        <f t="shared" si="41"/>
        <v>351.94954883751564</v>
      </c>
      <c r="K248" s="5">
        <f t="shared" si="35"/>
        <v>122.18045112781952</v>
      </c>
      <c r="L248" s="5">
        <f t="shared" si="42"/>
        <v>390.93472963182506</v>
      </c>
      <c r="M248" s="5">
        <f t="shared" si="36"/>
        <v>135.71428571428569</v>
      </c>
      <c r="N248" s="5">
        <f t="shared" si="43"/>
        <v>437.50036224725022</v>
      </c>
      <c r="O248" s="5">
        <f t="shared" si="37"/>
        <v>151.87969924812029</v>
      </c>
    </row>
    <row r="249" spans="1:15" ht="12" customHeight="1" x14ac:dyDescent="0.25">
      <c r="A249" s="177"/>
      <c r="B249" s="177"/>
      <c r="C249" s="6" t="s">
        <v>52</v>
      </c>
      <c r="D249" s="5">
        <f t="shared" si="38"/>
        <v>288.05716920239746</v>
      </c>
      <c r="E249" s="5">
        <v>100</v>
      </c>
      <c r="F249" s="5">
        <f t="shared" si="39"/>
        <v>297.8034644009748</v>
      </c>
      <c r="G249" s="5">
        <f t="shared" si="33"/>
        <v>103.38345864661653</v>
      </c>
      <c r="H249" s="5">
        <f t="shared" si="40"/>
        <v>351.94954883751564</v>
      </c>
      <c r="I249" s="5">
        <f t="shared" si="34"/>
        <v>122.18045112781952</v>
      </c>
      <c r="J249" s="5">
        <f t="shared" si="41"/>
        <v>401.76394651913324</v>
      </c>
      <c r="K249" s="5">
        <f t="shared" si="35"/>
        <v>139.4736842105263</v>
      </c>
      <c r="L249" s="5">
        <f t="shared" si="42"/>
        <v>456.99295264440491</v>
      </c>
      <c r="M249" s="5">
        <f t="shared" si="36"/>
        <v>158.64661654135335</v>
      </c>
      <c r="N249" s="5">
        <f t="shared" si="43"/>
        <v>521.96825396825398</v>
      </c>
      <c r="O249" s="5">
        <f t="shared" si="37"/>
        <v>181.20300751879697</v>
      </c>
    </row>
    <row r="250" spans="1:15" ht="12" customHeight="1" x14ac:dyDescent="0.25">
      <c r="A250" s="177"/>
      <c r="B250" s="177"/>
      <c r="C250" s="6" t="s">
        <v>53</v>
      </c>
      <c r="D250" s="5">
        <f t="shared" si="38"/>
        <v>288.05716920239746</v>
      </c>
      <c r="E250" s="5">
        <v>100</v>
      </c>
      <c r="F250" s="5">
        <f t="shared" si="39"/>
        <v>293.47177764605152</v>
      </c>
      <c r="G250" s="5">
        <f t="shared" si="33"/>
        <v>101.87969924812028</v>
      </c>
      <c r="H250" s="5">
        <f t="shared" si="40"/>
        <v>319.46189817559116</v>
      </c>
      <c r="I250" s="5">
        <f t="shared" si="34"/>
        <v>110.90225563909775</v>
      </c>
      <c r="J250" s="5">
        <f t="shared" si="41"/>
        <v>342.20325363893829</v>
      </c>
      <c r="K250" s="5">
        <f t="shared" si="35"/>
        <v>118.79699248120299</v>
      </c>
      <c r="L250" s="5">
        <f t="shared" si="42"/>
        <v>381.18843443324772</v>
      </c>
      <c r="M250" s="5">
        <f t="shared" si="36"/>
        <v>132.33082706766916</v>
      </c>
      <c r="N250" s="5">
        <f t="shared" si="43"/>
        <v>429.91991042613449</v>
      </c>
      <c r="O250" s="5">
        <f t="shared" si="37"/>
        <v>149.24812030075185</v>
      </c>
    </row>
    <row r="251" spans="1:15" ht="12" customHeight="1" x14ac:dyDescent="0.25">
      <c r="A251" s="178" t="s">
        <v>148</v>
      </c>
      <c r="B251" s="238" t="s">
        <v>174</v>
      </c>
      <c r="C251" s="87" t="s">
        <v>51</v>
      </c>
      <c r="D251" s="88">
        <f t="shared" si="38"/>
        <v>155.94072317723771</v>
      </c>
      <c r="E251" s="88">
        <v>100</v>
      </c>
      <c r="F251" s="88">
        <f t="shared" si="39"/>
        <v>160.27240993216097</v>
      </c>
      <c r="G251" s="88">
        <f t="shared" si="33"/>
        <v>102.77777777777777</v>
      </c>
      <c r="H251" s="88">
        <f t="shared" si="40"/>
        <v>189.51129552789303</v>
      </c>
      <c r="I251" s="88">
        <f t="shared" si="34"/>
        <v>121.52777777777777</v>
      </c>
      <c r="J251" s="88">
        <f t="shared" si="41"/>
        <v>215.50141605743266</v>
      </c>
      <c r="K251" s="88">
        <f t="shared" si="35"/>
        <v>138.19444444444443</v>
      </c>
      <c r="L251" s="88">
        <f t="shared" si="42"/>
        <v>244.74030165316472</v>
      </c>
      <c r="M251" s="88">
        <f t="shared" si="36"/>
        <v>156.94444444444443</v>
      </c>
      <c r="N251" s="88">
        <f t="shared" si="43"/>
        <v>258.81828360666532</v>
      </c>
      <c r="O251" s="88">
        <f t="shared" si="37"/>
        <v>165.9722222222222</v>
      </c>
    </row>
    <row r="252" spans="1:15" ht="12" customHeight="1" x14ac:dyDescent="0.25">
      <c r="A252" s="177"/>
      <c r="B252" s="177"/>
      <c r="C252" s="6" t="s">
        <v>52</v>
      </c>
      <c r="D252" s="5">
        <f t="shared" si="38"/>
        <v>155.94072317723771</v>
      </c>
      <c r="E252" s="5">
        <v>100</v>
      </c>
      <c r="F252" s="5">
        <f t="shared" si="39"/>
        <v>162.43825330962261</v>
      </c>
      <c r="G252" s="5">
        <f t="shared" si="33"/>
        <v>104.16666666666666</v>
      </c>
      <c r="H252" s="5">
        <f t="shared" si="40"/>
        <v>205.75512085885526</v>
      </c>
      <c r="I252" s="5">
        <f t="shared" si="34"/>
        <v>131.94444444444443</v>
      </c>
      <c r="J252" s="5">
        <f t="shared" si="41"/>
        <v>247.98906671935717</v>
      </c>
      <c r="K252" s="5">
        <f t="shared" si="35"/>
        <v>159.02777777777777</v>
      </c>
      <c r="L252" s="5">
        <f t="shared" si="42"/>
        <v>283.72548244747418</v>
      </c>
      <c r="M252" s="5">
        <f t="shared" si="36"/>
        <v>181.94444444444443</v>
      </c>
      <c r="N252" s="5">
        <f t="shared" si="43"/>
        <v>305.38391622209053</v>
      </c>
      <c r="O252" s="5">
        <f t="shared" si="37"/>
        <v>195.83333333333334</v>
      </c>
    </row>
    <row r="253" spans="1:15" ht="12" customHeight="1" x14ac:dyDescent="0.25">
      <c r="A253" s="177"/>
      <c r="B253" s="177"/>
      <c r="C253" s="6" t="s">
        <v>53</v>
      </c>
      <c r="D253" s="5">
        <f t="shared" si="38"/>
        <v>155.94072317723771</v>
      </c>
      <c r="E253" s="5">
        <v>100</v>
      </c>
      <c r="F253" s="5">
        <f t="shared" si="39"/>
        <v>160.27240993216097</v>
      </c>
      <c r="G253" s="5">
        <f t="shared" si="33"/>
        <v>102.77777777777777</v>
      </c>
      <c r="H253" s="5">
        <f t="shared" si="40"/>
        <v>187.34545215043141</v>
      </c>
      <c r="I253" s="5">
        <f t="shared" si="34"/>
        <v>120.13888888888889</v>
      </c>
      <c r="J253" s="5">
        <f t="shared" si="41"/>
        <v>211.16972930250938</v>
      </c>
      <c r="K253" s="5">
        <f t="shared" si="35"/>
        <v>135.41666666666666</v>
      </c>
      <c r="L253" s="5">
        <f t="shared" si="42"/>
        <v>239.32569320951066</v>
      </c>
      <c r="M253" s="5">
        <f t="shared" si="36"/>
        <v>153.47222222222223</v>
      </c>
      <c r="N253" s="5">
        <f t="shared" si="43"/>
        <v>253.40367516301129</v>
      </c>
      <c r="O253" s="5">
        <f t="shared" si="37"/>
        <v>162.5</v>
      </c>
    </row>
    <row r="254" spans="1:15" ht="12" customHeight="1" x14ac:dyDescent="0.25">
      <c r="A254" s="177"/>
      <c r="B254" s="238" t="s">
        <v>177</v>
      </c>
      <c r="C254" s="87" t="s">
        <v>51</v>
      </c>
      <c r="D254" s="88">
        <f t="shared" si="38"/>
        <v>155.94072317723771</v>
      </c>
      <c r="E254" s="88">
        <v>100</v>
      </c>
      <c r="F254" s="88">
        <f t="shared" si="39"/>
        <v>159.18948824343016</v>
      </c>
      <c r="G254" s="88">
        <f t="shared" si="33"/>
        <v>102.08333333333333</v>
      </c>
      <c r="H254" s="88">
        <f t="shared" si="40"/>
        <v>184.09668708423894</v>
      </c>
      <c r="I254" s="88">
        <f t="shared" si="34"/>
        <v>118.05555555555554</v>
      </c>
      <c r="J254" s="88">
        <f t="shared" si="41"/>
        <v>204.67219917012449</v>
      </c>
      <c r="K254" s="88">
        <f t="shared" si="35"/>
        <v>131.25</v>
      </c>
      <c r="L254" s="88">
        <f t="shared" si="42"/>
        <v>226.33063294474084</v>
      </c>
      <c r="M254" s="88">
        <f t="shared" si="36"/>
        <v>145.13888888888889</v>
      </c>
      <c r="N254" s="88">
        <f t="shared" si="43"/>
        <v>232.82816307712574</v>
      </c>
      <c r="O254" s="88">
        <f t="shared" si="37"/>
        <v>149.30555555555554</v>
      </c>
    </row>
    <row r="255" spans="1:15" ht="12" customHeight="1" x14ac:dyDescent="0.25">
      <c r="A255" s="177"/>
      <c r="B255" s="177"/>
      <c r="C255" s="6" t="s">
        <v>52</v>
      </c>
      <c r="D255" s="5">
        <f t="shared" si="38"/>
        <v>155.94072317723771</v>
      </c>
      <c r="E255" s="5">
        <v>100</v>
      </c>
      <c r="F255" s="5">
        <f t="shared" si="39"/>
        <v>161.3553316208918</v>
      </c>
      <c r="G255" s="5">
        <f t="shared" si="33"/>
        <v>103.47222222222223</v>
      </c>
      <c r="H255" s="5">
        <f t="shared" si="40"/>
        <v>199.2575907264704</v>
      </c>
      <c r="I255" s="5">
        <f t="shared" si="34"/>
        <v>127.77777777777777</v>
      </c>
      <c r="J255" s="5">
        <f t="shared" si="41"/>
        <v>234.99400645458738</v>
      </c>
      <c r="K255" s="5">
        <f t="shared" si="35"/>
        <v>150.69444444444443</v>
      </c>
      <c r="L255" s="5">
        <f t="shared" si="42"/>
        <v>262.06704867285782</v>
      </c>
      <c r="M255" s="5">
        <f t="shared" si="36"/>
        <v>168.05555555555557</v>
      </c>
      <c r="N255" s="5">
        <f t="shared" si="43"/>
        <v>275.06210893762761</v>
      </c>
      <c r="O255" s="5">
        <f t="shared" si="37"/>
        <v>176.38888888888889</v>
      </c>
    </row>
    <row r="256" spans="1:15" ht="12" customHeight="1" x14ac:dyDescent="0.25">
      <c r="A256" s="177"/>
      <c r="B256" s="179"/>
      <c r="C256" s="89" t="s">
        <v>53</v>
      </c>
      <c r="D256" s="51">
        <f t="shared" si="38"/>
        <v>155.94072317723771</v>
      </c>
      <c r="E256" s="51">
        <v>100</v>
      </c>
      <c r="F256" s="51">
        <f t="shared" si="39"/>
        <v>159.18948824343016</v>
      </c>
      <c r="G256" s="51">
        <f t="shared" si="33"/>
        <v>102.08333333333333</v>
      </c>
      <c r="H256" s="51">
        <f t="shared" si="40"/>
        <v>180.84792201804649</v>
      </c>
      <c r="I256" s="51">
        <f t="shared" si="34"/>
        <v>115.97222222222221</v>
      </c>
      <c r="J256" s="51">
        <f t="shared" si="41"/>
        <v>200.3405124152012</v>
      </c>
      <c r="K256" s="51">
        <f t="shared" si="35"/>
        <v>128.4722222222222</v>
      </c>
      <c r="L256" s="51">
        <f t="shared" si="42"/>
        <v>221.99894618981756</v>
      </c>
      <c r="M256" s="51">
        <f t="shared" si="36"/>
        <v>142.36111111111109</v>
      </c>
      <c r="N256" s="51">
        <f t="shared" si="43"/>
        <v>228.49647632220245</v>
      </c>
      <c r="O256" s="51">
        <f t="shared" si="37"/>
        <v>146.52777777777777</v>
      </c>
    </row>
    <row r="257" spans="1:15" ht="12" customHeight="1" x14ac:dyDescent="0.25">
      <c r="A257" s="177"/>
      <c r="B257" s="239" t="s">
        <v>175</v>
      </c>
      <c r="C257" s="6" t="s">
        <v>51</v>
      </c>
      <c r="D257" s="5">
        <f t="shared" si="38"/>
        <v>190.59421721662386</v>
      </c>
      <c r="E257" s="5">
        <v>100</v>
      </c>
      <c r="F257" s="5">
        <f t="shared" si="39"/>
        <v>197.09174734900876</v>
      </c>
      <c r="G257" s="5">
        <f t="shared" si="33"/>
        <v>103.40909090909089</v>
      </c>
      <c r="H257" s="5">
        <f t="shared" si="40"/>
        <v>234.99400645458738</v>
      </c>
      <c r="I257" s="5">
        <f t="shared" si="34"/>
        <v>123.29545454545455</v>
      </c>
      <c r="J257" s="5">
        <f t="shared" si="41"/>
        <v>270.73042218270433</v>
      </c>
      <c r="K257" s="5">
        <f t="shared" si="35"/>
        <v>142.04545454545453</v>
      </c>
      <c r="L257" s="5">
        <f t="shared" si="42"/>
        <v>308.63268128828298</v>
      </c>
      <c r="M257" s="5">
        <f t="shared" si="36"/>
        <v>161.93181818181819</v>
      </c>
      <c r="N257" s="5">
        <f t="shared" si="43"/>
        <v>325.95942830797605</v>
      </c>
      <c r="O257" s="5">
        <f t="shared" si="37"/>
        <v>171.02272727272728</v>
      </c>
    </row>
    <row r="258" spans="1:15" ht="12" customHeight="1" x14ac:dyDescent="0.25">
      <c r="A258" s="177"/>
      <c r="B258" s="177"/>
      <c r="C258" s="6" t="s">
        <v>52</v>
      </c>
      <c r="D258" s="5">
        <f t="shared" si="38"/>
        <v>190.59421721662386</v>
      </c>
      <c r="E258" s="5">
        <v>100</v>
      </c>
      <c r="F258" s="5">
        <f t="shared" si="39"/>
        <v>200.3405124152012</v>
      </c>
      <c r="G258" s="5">
        <f t="shared" si="33"/>
        <v>105.11363636363636</v>
      </c>
      <c r="H258" s="5">
        <f t="shared" si="40"/>
        <v>255.5695185404729</v>
      </c>
      <c r="I258" s="5">
        <f t="shared" si="34"/>
        <v>134.09090909090909</v>
      </c>
      <c r="J258" s="5">
        <f t="shared" si="41"/>
        <v>309.71560297701376</v>
      </c>
      <c r="K258" s="5">
        <f t="shared" si="35"/>
        <v>162.5</v>
      </c>
      <c r="L258" s="5">
        <f t="shared" si="42"/>
        <v>356.28123559243892</v>
      </c>
      <c r="M258" s="5">
        <f t="shared" si="36"/>
        <v>186.93181818181819</v>
      </c>
      <c r="N258" s="5">
        <f t="shared" si="43"/>
        <v>383.35427781070933</v>
      </c>
      <c r="O258" s="5">
        <f t="shared" si="37"/>
        <v>201.13636363636363</v>
      </c>
    </row>
    <row r="259" spans="1:15" ht="12" customHeight="1" x14ac:dyDescent="0.25">
      <c r="A259" s="177"/>
      <c r="B259" s="177"/>
      <c r="C259" s="6" t="s">
        <v>53</v>
      </c>
      <c r="D259" s="5">
        <f t="shared" si="38"/>
        <v>190.59421721662386</v>
      </c>
      <c r="E259" s="5">
        <v>100</v>
      </c>
      <c r="F259" s="5">
        <f t="shared" si="39"/>
        <v>197.09174734900876</v>
      </c>
      <c r="G259" s="5">
        <f t="shared" si="33"/>
        <v>103.40909090909089</v>
      </c>
      <c r="H259" s="5">
        <f t="shared" si="40"/>
        <v>231.74524138839493</v>
      </c>
      <c r="I259" s="5">
        <f t="shared" si="34"/>
        <v>121.59090909090911</v>
      </c>
      <c r="J259" s="5">
        <f t="shared" si="41"/>
        <v>264.23289205031944</v>
      </c>
      <c r="K259" s="5">
        <f t="shared" si="35"/>
        <v>138.63636363636363</v>
      </c>
      <c r="L259" s="5">
        <f t="shared" si="42"/>
        <v>303.21807284462886</v>
      </c>
      <c r="M259" s="5">
        <f t="shared" si="36"/>
        <v>159.09090909090909</v>
      </c>
      <c r="N259" s="5">
        <f t="shared" si="43"/>
        <v>319.46189817559116</v>
      </c>
      <c r="O259" s="5">
        <f t="shared" si="37"/>
        <v>167.61363636363637</v>
      </c>
    </row>
    <row r="260" spans="1:15" ht="12" customHeight="1" x14ac:dyDescent="0.25">
      <c r="A260" s="177"/>
      <c r="B260" s="238" t="s">
        <v>189</v>
      </c>
      <c r="C260" s="87" t="s">
        <v>51</v>
      </c>
      <c r="D260" s="88">
        <f t="shared" si="38"/>
        <v>34.65349403938616</v>
      </c>
      <c r="E260" s="88">
        <v>100</v>
      </c>
      <c r="F260" s="88">
        <f t="shared" si="39"/>
        <v>35.736415728116974</v>
      </c>
      <c r="G260" s="88">
        <f t="shared" si="33"/>
        <v>103.12499999999997</v>
      </c>
      <c r="H260" s="88">
        <f t="shared" si="40"/>
        <v>34.65349403938616</v>
      </c>
      <c r="I260" s="88">
        <f t="shared" si="34"/>
        <v>100</v>
      </c>
      <c r="J260" s="88">
        <f t="shared" si="41"/>
        <v>34.65349403938616</v>
      </c>
      <c r="K260" s="88">
        <f t="shared" si="35"/>
        <v>100</v>
      </c>
      <c r="L260" s="88">
        <f t="shared" si="42"/>
        <v>34.65349403938616</v>
      </c>
      <c r="M260" s="88">
        <f t="shared" si="36"/>
        <v>100</v>
      </c>
      <c r="N260" s="88">
        <f t="shared" si="43"/>
        <v>31.404728973193702</v>
      </c>
      <c r="O260" s="88">
        <f t="shared" si="37"/>
        <v>90.624999999999972</v>
      </c>
    </row>
    <row r="261" spans="1:15" ht="12" customHeight="1" x14ac:dyDescent="0.25">
      <c r="A261" s="177"/>
      <c r="B261" s="177"/>
      <c r="C261" s="6" t="s">
        <v>52</v>
      </c>
      <c r="D261" s="5">
        <f t="shared" si="38"/>
        <v>34.65349403938616</v>
      </c>
      <c r="E261" s="5">
        <v>100</v>
      </c>
      <c r="F261" s="5">
        <f t="shared" si="39"/>
        <v>35.736415728116974</v>
      </c>
      <c r="G261" s="5">
        <f t="shared" si="33"/>
        <v>103.12499999999997</v>
      </c>
      <c r="H261" s="5">
        <f t="shared" si="40"/>
        <v>37.902259105578608</v>
      </c>
      <c r="I261" s="5">
        <f t="shared" si="34"/>
        <v>109.37499999999997</v>
      </c>
      <c r="J261" s="5">
        <f t="shared" si="41"/>
        <v>40.068102483040242</v>
      </c>
      <c r="K261" s="5">
        <f t="shared" si="35"/>
        <v>115.62499999999997</v>
      </c>
      <c r="L261" s="5">
        <f t="shared" si="42"/>
        <v>40.068102483040242</v>
      </c>
      <c r="M261" s="5">
        <f t="shared" si="36"/>
        <v>115.62499999999997</v>
      </c>
      <c r="N261" s="5">
        <f t="shared" si="43"/>
        <v>36.819337416847794</v>
      </c>
      <c r="O261" s="5">
        <f t="shared" si="37"/>
        <v>106.25</v>
      </c>
    </row>
    <row r="262" spans="1:15" ht="12" customHeight="1" x14ac:dyDescent="0.25">
      <c r="A262" s="177"/>
      <c r="B262" s="179"/>
      <c r="C262" s="89" t="s">
        <v>53</v>
      </c>
      <c r="D262" s="51">
        <f t="shared" si="38"/>
        <v>34.65349403938616</v>
      </c>
      <c r="E262" s="51">
        <v>100</v>
      </c>
      <c r="F262" s="51">
        <f t="shared" si="39"/>
        <v>34.65349403938616</v>
      </c>
      <c r="G262" s="51">
        <f t="shared" si="33"/>
        <v>100</v>
      </c>
      <c r="H262" s="51">
        <f t="shared" si="40"/>
        <v>34.65349403938616</v>
      </c>
      <c r="I262" s="51">
        <f t="shared" si="34"/>
        <v>100</v>
      </c>
      <c r="J262" s="51">
        <f t="shared" si="41"/>
        <v>34.65349403938616</v>
      </c>
      <c r="K262" s="51">
        <f t="shared" si="35"/>
        <v>100</v>
      </c>
      <c r="L262" s="51">
        <f t="shared" si="42"/>
        <v>33.57057235065534</v>
      </c>
      <c r="M262" s="51">
        <f t="shared" si="36"/>
        <v>96.874999999999986</v>
      </c>
      <c r="N262" s="51">
        <f t="shared" si="43"/>
        <v>31.404728973193702</v>
      </c>
      <c r="O262" s="51">
        <f t="shared" si="37"/>
        <v>90.624999999999972</v>
      </c>
    </row>
    <row r="263" spans="1:15" ht="12" customHeight="1" x14ac:dyDescent="0.25">
      <c r="A263" s="177"/>
      <c r="B263" s="239" t="s">
        <v>176</v>
      </c>
      <c r="C263" s="6" t="s">
        <v>51</v>
      </c>
      <c r="D263" s="5">
        <f t="shared" si="38"/>
        <v>190.59421721662386</v>
      </c>
      <c r="E263" s="5">
        <v>100</v>
      </c>
      <c r="F263" s="5">
        <f t="shared" si="39"/>
        <v>193.84298228281631</v>
      </c>
      <c r="G263" s="5">
        <f t="shared" si="33"/>
        <v>101.70454545454545</v>
      </c>
      <c r="H263" s="5">
        <f t="shared" si="40"/>
        <v>214.41849436870183</v>
      </c>
      <c r="I263" s="5">
        <f t="shared" si="34"/>
        <v>112.5</v>
      </c>
      <c r="J263" s="5">
        <f t="shared" si="41"/>
        <v>232.82816307712574</v>
      </c>
      <c r="K263" s="5">
        <f t="shared" si="35"/>
        <v>122.15909090909092</v>
      </c>
      <c r="L263" s="5">
        <f t="shared" si="42"/>
        <v>251.23783178554962</v>
      </c>
      <c r="M263" s="5">
        <f t="shared" si="36"/>
        <v>131.81818181818181</v>
      </c>
      <c r="N263" s="5">
        <f t="shared" si="43"/>
        <v>251.23783178554962</v>
      </c>
      <c r="O263" s="5">
        <f t="shared" si="37"/>
        <v>131.81818181818181</v>
      </c>
    </row>
    <row r="264" spans="1:15" ht="12" customHeight="1" x14ac:dyDescent="0.25">
      <c r="A264" s="177"/>
      <c r="B264" s="177"/>
      <c r="C264" s="6" t="s">
        <v>52</v>
      </c>
      <c r="D264" s="5">
        <f t="shared" si="38"/>
        <v>190.59421721662386</v>
      </c>
      <c r="E264" s="5">
        <v>100</v>
      </c>
      <c r="F264" s="5">
        <f t="shared" si="39"/>
        <v>197.09174734900876</v>
      </c>
      <c r="G264" s="5">
        <f t="shared" si="33"/>
        <v>103.40909090909089</v>
      </c>
      <c r="H264" s="5">
        <f t="shared" si="40"/>
        <v>233.91108476585654</v>
      </c>
      <c r="I264" s="5">
        <f t="shared" si="34"/>
        <v>122.72727272727273</v>
      </c>
      <c r="J264" s="5">
        <f t="shared" si="41"/>
        <v>267.48165711651188</v>
      </c>
      <c r="K264" s="5">
        <f t="shared" si="35"/>
        <v>140.34090909090909</v>
      </c>
      <c r="L264" s="5">
        <f t="shared" si="42"/>
        <v>290.22301257985907</v>
      </c>
      <c r="M264" s="5">
        <f t="shared" si="36"/>
        <v>152.27272727272728</v>
      </c>
      <c r="N264" s="5">
        <f t="shared" si="43"/>
        <v>296.72054271224397</v>
      </c>
      <c r="O264" s="5">
        <f t="shared" si="37"/>
        <v>155.68181818181819</v>
      </c>
    </row>
    <row r="265" spans="1:15" ht="12" customHeight="1" x14ac:dyDescent="0.25">
      <c r="A265" s="179"/>
      <c r="B265" s="179"/>
      <c r="C265" s="89" t="s">
        <v>53</v>
      </c>
      <c r="D265" s="51">
        <f t="shared" si="38"/>
        <v>190.59421721662386</v>
      </c>
      <c r="E265" s="51">
        <v>100</v>
      </c>
      <c r="F265" s="51">
        <f t="shared" si="39"/>
        <v>193.84298228281631</v>
      </c>
      <c r="G265" s="51">
        <f t="shared" si="33"/>
        <v>101.70454545454545</v>
      </c>
      <c r="H265" s="51">
        <f t="shared" si="40"/>
        <v>212.25265099124022</v>
      </c>
      <c r="I265" s="51">
        <f t="shared" si="34"/>
        <v>111.36363636363637</v>
      </c>
      <c r="J265" s="51">
        <f t="shared" si="41"/>
        <v>228.49647632220245</v>
      </c>
      <c r="K265" s="51">
        <f t="shared" si="35"/>
        <v>119.88636363636363</v>
      </c>
      <c r="L265" s="51">
        <f t="shared" si="42"/>
        <v>245.82322334189556</v>
      </c>
      <c r="M265" s="51">
        <f t="shared" si="36"/>
        <v>128.97727272727272</v>
      </c>
      <c r="N265" s="51">
        <f t="shared" si="43"/>
        <v>246.90614503062639</v>
      </c>
      <c r="O265" s="51">
        <f t="shared" si="37"/>
        <v>129.54545454545456</v>
      </c>
    </row>
    <row r="266" spans="1:15" ht="12" customHeight="1" x14ac:dyDescent="0.25">
      <c r="A266" s="178" t="s">
        <v>150</v>
      </c>
      <c r="B266" s="238" t="s">
        <v>174</v>
      </c>
      <c r="C266" s="87" t="s">
        <v>51</v>
      </c>
      <c r="D266" s="88">
        <f t="shared" si="38"/>
        <v>225.24771125601001</v>
      </c>
      <c r="E266" s="88">
        <v>100</v>
      </c>
      <c r="F266" s="88">
        <f t="shared" si="39"/>
        <v>233.91108476585654</v>
      </c>
      <c r="G266" s="88">
        <f t="shared" si="33"/>
        <v>103.84615384615385</v>
      </c>
      <c r="H266" s="88">
        <f t="shared" si="40"/>
        <v>281.55963907001251</v>
      </c>
      <c r="I266" s="88">
        <f t="shared" si="34"/>
        <v>125</v>
      </c>
      <c r="J266" s="88">
        <f t="shared" si="41"/>
        <v>325.95942830797605</v>
      </c>
      <c r="K266" s="88">
        <f t="shared" si="35"/>
        <v>144.71153846153848</v>
      </c>
      <c r="L266" s="88">
        <f t="shared" si="42"/>
        <v>377.93966936705527</v>
      </c>
      <c r="M266" s="88">
        <f t="shared" si="36"/>
        <v>167.78846153846155</v>
      </c>
      <c r="N266" s="88">
        <f t="shared" si="43"/>
        <v>418.00777185009554</v>
      </c>
      <c r="O266" s="88">
        <f t="shared" si="37"/>
        <v>185.57692307692309</v>
      </c>
    </row>
    <row r="267" spans="1:15" ht="12" customHeight="1" x14ac:dyDescent="0.25">
      <c r="A267" s="176"/>
      <c r="B267" s="239"/>
      <c r="C267" s="6" t="s">
        <v>52</v>
      </c>
      <c r="D267" s="5">
        <f t="shared" si="38"/>
        <v>225.24771125601001</v>
      </c>
      <c r="E267" s="5">
        <v>100</v>
      </c>
      <c r="F267" s="5">
        <f t="shared" si="39"/>
        <v>237.15984983204899</v>
      </c>
      <c r="G267" s="5">
        <f t="shared" si="33"/>
        <v>105.28846153846155</v>
      </c>
      <c r="H267" s="5">
        <f t="shared" si="40"/>
        <v>304.3009945333597</v>
      </c>
      <c r="I267" s="5">
        <f t="shared" si="34"/>
        <v>135.09615384615387</v>
      </c>
      <c r="J267" s="5">
        <f t="shared" si="41"/>
        <v>372.52506092340116</v>
      </c>
      <c r="K267" s="5">
        <f t="shared" si="35"/>
        <v>165.38461538461539</v>
      </c>
      <c r="L267" s="5">
        <f t="shared" si="42"/>
        <v>439.66620562471184</v>
      </c>
      <c r="M267" s="5">
        <f t="shared" si="36"/>
        <v>195.19230769230768</v>
      </c>
      <c r="N267" s="5">
        <f t="shared" si="43"/>
        <v>499.22689850490684</v>
      </c>
      <c r="O267" s="5">
        <f t="shared" si="37"/>
        <v>221.63461538461542</v>
      </c>
    </row>
    <row r="268" spans="1:15" ht="12" customHeight="1" x14ac:dyDescent="0.25">
      <c r="A268" s="176"/>
      <c r="B268" s="239"/>
      <c r="C268" s="6" t="s">
        <v>53</v>
      </c>
      <c r="D268" s="5">
        <f t="shared" si="38"/>
        <v>225.24771125601001</v>
      </c>
      <c r="E268" s="5">
        <v>100</v>
      </c>
      <c r="F268" s="5">
        <f t="shared" si="39"/>
        <v>232.82816307712574</v>
      </c>
      <c r="G268" s="5">
        <f t="shared" si="33"/>
        <v>103.36538461538463</v>
      </c>
      <c r="H268" s="5">
        <f t="shared" si="40"/>
        <v>277.22795231508928</v>
      </c>
      <c r="I268" s="5">
        <f t="shared" si="34"/>
        <v>123.07692307692311</v>
      </c>
      <c r="J268" s="5">
        <f t="shared" si="41"/>
        <v>318.37897648686032</v>
      </c>
      <c r="K268" s="5">
        <f t="shared" si="35"/>
        <v>141.34615384615387</v>
      </c>
      <c r="L268" s="5">
        <f t="shared" si="42"/>
        <v>369.27629585720871</v>
      </c>
      <c r="M268" s="5">
        <f t="shared" si="36"/>
        <v>163.94230769230768</v>
      </c>
      <c r="N268" s="5">
        <f t="shared" si="43"/>
        <v>410.42732002897981</v>
      </c>
      <c r="O268" s="5">
        <f t="shared" si="37"/>
        <v>182.21153846153848</v>
      </c>
    </row>
    <row r="269" spans="1:15" ht="12" customHeight="1" x14ac:dyDescent="0.25">
      <c r="A269" s="176"/>
      <c r="B269" s="238" t="s">
        <v>177</v>
      </c>
      <c r="C269" s="87" t="s">
        <v>51</v>
      </c>
      <c r="D269" s="88">
        <f t="shared" si="38"/>
        <v>225.24771125601001</v>
      </c>
      <c r="E269" s="88">
        <v>100</v>
      </c>
      <c r="F269" s="88">
        <f t="shared" si="39"/>
        <v>231.74524138839493</v>
      </c>
      <c r="G269" s="88">
        <f t="shared" si="33"/>
        <v>102.8846153846154</v>
      </c>
      <c r="H269" s="88">
        <f t="shared" si="40"/>
        <v>268.56457880524272</v>
      </c>
      <c r="I269" s="88">
        <f t="shared" si="34"/>
        <v>119.23076923076923</v>
      </c>
      <c r="J269" s="88">
        <f t="shared" si="41"/>
        <v>302.13515115589809</v>
      </c>
      <c r="K269" s="88">
        <f t="shared" si="35"/>
        <v>134.13461538461539</v>
      </c>
      <c r="L269" s="88">
        <f t="shared" si="42"/>
        <v>335.7057235065534</v>
      </c>
      <c r="M269" s="88">
        <f t="shared" si="36"/>
        <v>149.03846153846155</v>
      </c>
      <c r="N269" s="88">
        <f t="shared" si="43"/>
        <v>376.85674767832444</v>
      </c>
      <c r="O269" s="88">
        <f t="shared" si="37"/>
        <v>167.30769230769232</v>
      </c>
    </row>
    <row r="270" spans="1:15" ht="12" customHeight="1" x14ac:dyDescent="0.25">
      <c r="A270" s="176"/>
      <c r="B270" s="239"/>
      <c r="C270" s="6" t="s">
        <v>52</v>
      </c>
      <c r="D270" s="5">
        <f t="shared" si="38"/>
        <v>225.24771125601001</v>
      </c>
      <c r="E270" s="5">
        <v>100</v>
      </c>
      <c r="F270" s="5">
        <f t="shared" si="39"/>
        <v>234.99400645458738</v>
      </c>
      <c r="G270" s="5">
        <f t="shared" si="33"/>
        <v>104.32692307692308</v>
      </c>
      <c r="H270" s="5">
        <f t="shared" si="40"/>
        <v>290.22301257985907</v>
      </c>
      <c r="I270" s="5">
        <f t="shared" si="34"/>
        <v>128.84615384615387</v>
      </c>
      <c r="J270" s="5">
        <f t="shared" si="41"/>
        <v>344.36909701639991</v>
      </c>
      <c r="K270" s="5">
        <f t="shared" si="35"/>
        <v>152.88461538461539</v>
      </c>
      <c r="L270" s="5">
        <f t="shared" si="42"/>
        <v>389.85180794309423</v>
      </c>
      <c r="M270" s="5">
        <f t="shared" si="36"/>
        <v>173.07692307692307</v>
      </c>
      <c r="N270" s="5">
        <f t="shared" si="43"/>
        <v>449.41250082328918</v>
      </c>
      <c r="O270" s="5">
        <f t="shared" si="37"/>
        <v>199.51923076923077</v>
      </c>
    </row>
    <row r="271" spans="1:15" ht="12" customHeight="1" x14ac:dyDescent="0.25">
      <c r="A271" s="176"/>
      <c r="B271" s="245"/>
      <c r="C271" s="89" t="s">
        <v>53</v>
      </c>
      <c r="D271" s="51">
        <f t="shared" si="38"/>
        <v>225.24771125601001</v>
      </c>
      <c r="E271" s="51">
        <v>100</v>
      </c>
      <c r="F271" s="51">
        <f t="shared" si="39"/>
        <v>230.6623196996641</v>
      </c>
      <c r="G271" s="51">
        <f t="shared" si="33"/>
        <v>102.40384615384615</v>
      </c>
      <c r="H271" s="51">
        <f t="shared" si="40"/>
        <v>264.23289205031944</v>
      </c>
      <c r="I271" s="51">
        <f t="shared" si="34"/>
        <v>117.30769230769231</v>
      </c>
      <c r="J271" s="51">
        <f t="shared" si="41"/>
        <v>293.47177764605152</v>
      </c>
      <c r="K271" s="51">
        <f t="shared" si="35"/>
        <v>130.28846153846155</v>
      </c>
      <c r="L271" s="51">
        <f t="shared" si="42"/>
        <v>328.12527168543767</v>
      </c>
      <c r="M271" s="51">
        <f t="shared" si="36"/>
        <v>145.67307692307693</v>
      </c>
      <c r="N271" s="51">
        <f t="shared" si="43"/>
        <v>369.27629585720871</v>
      </c>
      <c r="O271" s="51">
        <f t="shared" si="37"/>
        <v>163.94230769230768</v>
      </c>
    </row>
    <row r="272" spans="1:15" ht="12" customHeight="1" x14ac:dyDescent="0.25">
      <c r="A272" s="176"/>
      <c r="B272" s="239" t="s">
        <v>175</v>
      </c>
      <c r="C272" s="6" t="s">
        <v>51</v>
      </c>
      <c r="D272" s="5">
        <f t="shared" si="38"/>
        <v>294.55469933478236</v>
      </c>
      <c r="E272" s="5">
        <v>100</v>
      </c>
      <c r="F272" s="5">
        <f t="shared" si="39"/>
        <v>306.46683791082131</v>
      </c>
      <c r="G272" s="5">
        <f t="shared" si="33"/>
        <v>104.04411764705881</v>
      </c>
      <c r="H272" s="5">
        <f t="shared" si="40"/>
        <v>372.52506092340116</v>
      </c>
      <c r="I272" s="5">
        <f t="shared" si="34"/>
        <v>126.47058823529409</v>
      </c>
      <c r="J272" s="5">
        <f t="shared" si="41"/>
        <v>435.33451886978855</v>
      </c>
      <c r="K272" s="5">
        <f t="shared" si="35"/>
        <v>147.79411764705878</v>
      </c>
      <c r="L272" s="5">
        <f t="shared" si="42"/>
        <v>507.89027201475341</v>
      </c>
      <c r="M272" s="5">
        <f t="shared" si="36"/>
        <v>172.4264705882353</v>
      </c>
      <c r="N272" s="5">
        <f t="shared" si="43"/>
        <v>562.0363564512943</v>
      </c>
      <c r="O272" s="5">
        <f t="shared" si="37"/>
        <v>190.80882352941177</v>
      </c>
    </row>
    <row r="273" spans="1:15" ht="12" customHeight="1" x14ac:dyDescent="0.25">
      <c r="A273" s="176"/>
      <c r="B273" s="239"/>
      <c r="C273" s="6" t="s">
        <v>52</v>
      </c>
      <c r="D273" s="5">
        <f t="shared" si="38"/>
        <v>294.55469933478236</v>
      </c>
      <c r="E273" s="5">
        <v>100</v>
      </c>
      <c r="F273" s="5">
        <f t="shared" si="39"/>
        <v>310.79852466574459</v>
      </c>
      <c r="G273" s="5">
        <f t="shared" si="33"/>
        <v>105.51470588235294</v>
      </c>
      <c r="H273" s="5">
        <f t="shared" si="40"/>
        <v>402.84686820786408</v>
      </c>
      <c r="I273" s="5">
        <f t="shared" si="34"/>
        <v>136.76470588235293</v>
      </c>
      <c r="J273" s="5">
        <f t="shared" si="41"/>
        <v>495.97813343871434</v>
      </c>
      <c r="K273" s="5">
        <f t="shared" si="35"/>
        <v>168.38235294117646</v>
      </c>
      <c r="L273" s="5">
        <f t="shared" si="42"/>
        <v>588.02647698083388</v>
      </c>
      <c r="M273" s="5">
        <f t="shared" si="36"/>
        <v>199.63235294117646</v>
      </c>
      <c r="N273" s="5">
        <f t="shared" si="43"/>
        <v>669.24560363564512</v>
      </c>
      <c r="O273" s="5">
        <f t="shared" si="37"/>
        <v>227.20588235294116</v>
      </c>
    </row>
    <row r="274" spans="1:15" ht="12" customHeight="1" x14ac:dyDescent="0.25">
      <c r="A274" s="176"/>
      <c r="B274" s="239"/>
      <c r="C274" s="6" t="s">
        <v>53</v>
      </c>
      <c r="D274" s="5">
        <f t="shared" ref="D274:D280" si="44">D133/(100-$S$145)*100</f>
        <v>294.55469933478236</v>
      </c>
      <c r="E274" s="5">
        <v>100</v>
      </c>
      <c r="F274" s="5">
        <f t="shared" ref="F274:F280" si="45">F133/(100-$S$145)*100</f>
        <v>305.38391622209053</v>
      </c>
      <c r="G274" s="5">
        <f t="shared" si="33"/>
        <v>103.6764705882353</v>
      </c>
      <c r="H274" s="5">
        <f t="shared" ref="H274:H280" si="46">H133/(100-$S$145)*100</f>
        <v>367.1104524797471</v>
      </c>
      <c r="I274" s="5">
        <f t="shared" si="34"/>
        <v>124.63235294117645</v>
      </c>
      <c r="J274" s="5">
        <f t="shared" ref="J274:J280" si="47">J133/(100-$S$145)*100</f>
        <v>424.50530198248043</v>
      </c>
      <c r="K274" s="5">
        <f t="shared" si="35"/>
        <v>144.11764705882354</v>
      </c>
      <c r="L274" s="5">
        <f t="shared" ref="L274:L280" si="48">L133/(100-$S$145)*100</f>
        <v>495.97813343871434</v>
      </c>
      <c r="M274" s="5">
        <f t="shared" si="36"/>
        <v>168.38235294117646</v>
      </c>
      <c r="N274" s="5">
        <f t="shared" ref="N274:N280" si="49">N133/(100-$S$145)*100</f>
        <v>552.2900612527169</v>
      </c>
      <c r="O274" s="5">
        <f t="shared" si="37"/>
        <v>187.5</v>
      </c>
    </row>
    <row r="275" spans="1:15" ht="12" customHeight="1" x14ac:dyDescent="0.25">
      <c r="A275" s="176"/>
      <c r="B275" s="238" t="s">
        <v>189</v>
      </c>
      <c r="C275" s="87" t="s">
        <v>51</v>
      </c>
      <c r="D275" s="88">
        <f t="shared" si="44"/>
        <v>69.306988078772321</v>
      </c>
      <c r="E275" s="88">
        <v>100</v>
      </c>
      <c r="F275" s="88">
        <f t="shared" si="45"/>
        <v>70.389909767503127</v>
      </c>
      <c r="G275" s="88">
        <f t="shared" ref="G275:G280" si="50">F275/D275*100</f>
        <v>101.56249999999997</v>
      </c>
      <c r="H275" s="88">
        <f t="shared" si="46"/>
        <v>73.638674833695589</v>
      </c>
      <c r="I275" s="88">
        <f t="shared" ref="I275:I280" si="51">H275/D275*100</f>
        <v>106.25</v>
      </c>
      <c r="J275" s="88">
        <f t="shared" si="47"/>
        <v>75.804518211157216</v>
      </c>
      <c r="K275" s="88">
        <f t="shared" ref="K275:K280" si="52">J275/D275*100</f>
        <v>109.37499999999997</v>
      </c>
      <c r="L275" s="88">
        <f t="shared" si="48"/>
        <v>75.804518211157216</v>
      </c>
      <c r="M275" s="88">
        <f t="shared" ref="M275:M280" si="53">L275/D275*100</f>
        <v>109.37499999999997</v>
      </c>
      <c r="N275" s="88">
        <f t="shared" si="49"/>
        <v>70.389909767503127</v>
      </c>
      <c r="O275" s="88">
        <f t="shared" ref="O275:O280" si="54">N275/D275*100</f>
        <v>101.56249999999997</v>
      </c>
    </row>
    <row r="276" spans="1:15" ht="12" customHeight="1" x14ac:dyDescent="0.25">
      <c r="A276" s="176"/>
      <c r="B276" s="239"/>
      <c r="C276" s="6" t="s">
        <v>52</v>
      </c>
      <c r="D276" s="5">
        <f t="shared" si="44"/>
        <v>69.306988078772321</v>
      </c>
      <c r="E276" s="5">
        <v>100</v>
      </c>
      <c r="F276" s="5">
        <f t="shared" si="45"/>
        <v>71.472831456233948</v>
      </c>
      <c r="G276" s="5">
        <f t="shared" si="50"/>
        <v>103.12499999999997</v>
      </c>
      <c r="H276" s="5">
        <f t="shared" si="46"/>
        <v>79.053283277349678</v>
      </c>
      <c r="I276" s="5">
        <f t="shared" si="51"/>
        <v>114.0625</v>
      </c>
      <c r="J276" s="5">
        <f t="shared" si="47"/>
        <v>85.550813409734573</v>
      </c>
      <c r="K276" s="5">
        <f t="shared" si="52"/>
        <v>123.43749999999997</v>
      </c>
      <c r="L276" s="5">
        <f t="shared" si="48"/>
        <v>86.633735098465394</v>
      </c>
      <c r="M276" s="5">
        <f t="shared" si="53"/>
        <v>125</v>
      </c>
      <c r="N276" s="5">
        <f t="shared" si="49"/>
        <v>83.384970032272932</v>
      </c>
      <c r="O276" s="5">
        <f t="shared" si="54"/>
        <v>120.31249999999997</v>
      </c>
    </row>
    <row r="277" spans="1:15" ht="12" customHeight="1" x14ac:dyDescent="0.25">
      <c r="A277" s="176"/>
      <c r="B277" s="245"/>
      <c r="C277" s="89" t="s">
        <v>53</v>
      </c>
      <c r="D277" s="51">
        <f t="shared" si="44"/>
        <v>69.306988078772321</v>
      </c>
      <c r="E277" s="51">
        <v>100</v>
      </c>
      <c r="F277" s="51">
        <f t="shared" si="45"/>
        <v>70.389909767503127</v>
      </c>
      <c r="G277" s="51">
        <f t="shared" si="50"/>
        <v>101.56249999999997</v>
      </c>
      <c r="H277" s="51">
        <f t="shared" si="46"/>
        <v>72.555753144964768</v>
      </c>
      <c r="I277" s="51">
        <f t="shared" si="51"/>
        <v>104.6875</v>
      </c>
      <c r="J277" s="51">
        <f t="shared" si="47"/>
        <v>74.72159652242641</v>
      </c>
      <c r="K277" s="51">
        <f t="shared" si="52"/>
        <v>107.8125</v>
      </c>
      <c r="L277" s="51">
        <f t="shared" si="48"/>
        <v>73.638674833695589</v>
      </c>
      <c r="M277" s="51">
        <f t="shared" si="53"/>
        <v>106.25</v>
      </c>
      <c r="N277" s="51">
        <f t="shared" si="49"/>
        <v>69.306988078772321</v>
      </c>
      <c r="O277" s="51">
        <f t="shared" si="54"/>
        <v>100</v>
      </c>
    </row>
    <row r="278" spans="1:15" ht="12" customHeight="1" x14ac:dyDescent="0.25">
      <c r="A278" s="176"/>
      <c r="B278" s="239" t="s">
        <v>176</v>
      </c>
      <c r="C278" s="6" t="s">
        <v>51</v>
      </c>
      <c r="D278" s="5">
        <f t="shared" si="44"/>
        <v>294.55469933478236</v>
      </c>
      <c r="E278" s="5">
        <v>100</v>
      </c>
      <c r="F278" s="5">
        <f t="shared" si="45"/>
        <v>301.05222946716725</v>
      </c>
      <c r="G278" s="5">
        <f t="shared" si="50"/>
        <v>102.20588235294117</v>
      </c>
      <c r="H278" s="5">
        <f t="shared" si="46"/>
        <v>338.95448857274584</v>
      </c>
      <c r="I278" s="5">
        <f t="shared" si="51"/>
        <v>115.0735294117647</v>
      </c>
      <c r="J278" s="5">
        <f t="shared" si="47"/>
        <v>372.52506092340116</v>
      </c>
      <c r="K278" s="5">
        <f t="shared" si="52"/>
        <v>126.47058823529409</v>
      </c>
      <c r="L278" s="5">
        <f t="shared" si="48"/>
        <v>403.92978989659491</v>
      </c>
      <c r="M278" s="5">
        <f t="shared" si="53"/>
        <v>137.13235294117646</v>
      </c>
      <c r="N278" s="5">
        <f t="shared" si="49"/>
        <v>435.33451886978855</v>
      </c>
      <c r="O278" s="5">
        <f t="shared" si="54"/>
        <v>147.79411764705878</v>
      </c>
    </row>
    <row r="279" spans="1:15" ht="12" customHeight="1" x14ac:dyDescent="0.25">
      <c r="A279" s="176"/>
      <c r="B279" s="239"/>
      <c r="C279" s="6" t="s">
        <v>52</v>
      </c>
      <c r="D279" s="5">
        <f t="shared" si="44"/>
        <v>294.55469933478236</v>
      </c>
      <c r="E279" s="5">
        <v>100</v>
      </c>
      <c r="F279" s="5">
        <f t="shared" si="45"/>
        <v>305.38391622209053</v>
      </c>
      <c r="G279" s="5">
        <f t="shared" si="50"/>
        <v>103.6764705882353</v>
      </c>
      <c r="H279" s="5">
        <f t="shared" si="46"/>
        <v>367.1104524797471</v>
      </c>
      <c r="I279" s="5">
        <f t="shared" si="51"/>
        <v>124.63235294117645</v>
      </c>
      <c r="J279" s="5">
        <f t="shared" si="47"/>
        <v>424.50530198248043</v>
      </c>
      <c r="K279" s="5">
        <f t="shared" si="52"/>
        <v>144.11764705882354</v>
      </c>
      <c r="L279" s="5">
        <f t="shared" si="48"/>
        <v>468.90509122044392</v>
      </c>
      <c r="M279" s="5">
        <f t="shared" si="53"/>
        <v>159.19117647058823</v>
      </c>
      <c r="N279" s="5">
        <f t="shared" si="49"/>
        <v>518.71948890206147</v>
      </c>
      <c r="O279" s="5">
        <f t="shared" si="54"/>
        <v>176.10294117647055</v>
      </c>
    </row>
    <row r="280" spans="1:15" ht="12" customHeight="1" x14ac:dyDescent="0.25">
      <c r="A280" s="244"/>
      <c r="B280" s="245"/>
      <c r="C280" s="89" t="s">
        <v>53</v>
      </c>
      <c r="D280" s="51">
        <f t="shared" si="44"/>
        <v>294.55469933478236</v>
      </c>
      <c r="E280" s="51">
        <v>100</v>
      </c>
      <c r="F280" s="51">
        <f t="shared" si="45"/>
        <v>301.05222946716725</v>
      </c>
      <c r="G280" s="51">
        <f t="shared" si="50"/>
        <v>102.20588235294117</v>
      </c>
      <c r="H280" s="51">
        <f t="shared" si="46"/>
        <v>334.62280181782256</v>
      </c>
      <c r="I280" s="51">
        <f t="shared" si="51"/>
        <v>113.60294117647058</v>
      </c>
      <c r="J280" s="51">
        <f t="shared" si="47"/>
        <v>363.86168741355465</v>
      </c>
      <c r="K280" s="51">
        <f t="shared" si="52"/>
        <v>123.52941176470587</v>
      </c>
      <c r="L280" s="51">
        <f t="shared" si="48"/>
        <v>394.18349469801751</v>
      </c>
      <c r="M280" s="51">
        <f t="shared" si="53"/>
        <v>133.8235294117647</v>
      </c>
      <c r="N280" s="51">
        <f t="shared" si="49"/>
        <v>426.67114535994199</v>
      </c>
      <c r="O280" s="51">
        <f t="shared" si="54"/>
        <v>144.85294117647055</v>
      </c>
    </row>
    <row r="281" spans="1:15" ht="12" customHeight="1" x14ac:dyDescent="0.25">
      <c r="A281" s="9" t="s">
        <v>198</v>
      </c>
      <c r="B281" s="9"/>
      <c r="C281" s="9"/>
      <c r="D281" s="9"/>
      <c r="E281" s="9"/>
      <c r="F281" s="9"/>
      <c r="G281" s="9"/>
      <c r="H281" s="9"/>
      <c r="I281" s="9"/>
      <c r="J281" s="9"/>
      <c r="K281" s="9"/>
      <c r="L281" s="9"/>
      <c r="M281" s="9"/>
      <c r="N281" s="9"/>
      <c r="O281" s="9"/>
    </row>
    <row r="282" spans="1:15" ht="12" customHeight="1" x14ac:dyDescent="0.25">
      <c r="A282" s="9" t="s">
        <v>155</v>
      </c>
      <c r="B282" s="9"/>
      <c r="C282" s="9"/>
      <c r="D282" s="9"/>
      <c r="E282" s="9"/>
      <c r="F282" s="9"/>
      <c r="G282" s="9"/>
      <c r="H282" s="9"/>
      <c r="I282" s="9"/>
      <c r="J282" s="9"/>
      <c r="K282" s="9"/>
      <c r="L282" s="9"/>
      <c r="M282" s="9"/>
      <c r="N282" s="9"/>
      <c r="O282" s="28" t="s">
        <v>156</v>
      </c>
    </row>
  </sheetData>
  <mergeCells count="122">
    <mergeCell ref="H3:I3"/>
    <mergeCell ref="J3:K3"/>
    <mergeCell ref="L3:M3"/>
    <mergeCell ref="N3:O3"/>
    <mergeCell ref="A20:A34"/>
    <mergeCell ref="B20:B22"/>
    <mergeCell ref="B23:B25"/>
    <mergeCell ref="B26:B28"/>
    <mergeCell ref="B29:B31"/>
    <mergeCell ref="B32:B34"/>
    <mergeCell ref="A5:A19"/>
    <mergeCell ref="B5:B7"/>
    <mergeCell ref="B8:B10"/>
    <mergeCell ref="B11:B13"/>
    <mergeCell ref="B14:B16"/>
    <mergeCell ref="B17:B19"/>
    <mergeCell ref="A35:A49"/>
    <mergeCell ref="B35:B37"/>
    <mergeCell ref="B38:B40"/>
    <mergeCell ref="B41:B43"/>
    <mergeCell ref="B44:B46"/>
    <mergeCell ref="B47:B49"/>
    <mergeCell ref="A3:C4"/>
    <mergeCell ref="D3:E3"/>
    <mergeCell ref="F3:G3"/>
    <mergeCell ref="A65:A79"/>
    <mergeCell ref="B65:B67"/>
    <mergeCell ref="B68:B70"/>
    <mergeCell ref="B71:B73"/>
    <mergeCell ref="B74:B76"/>
    <mergeCell ref="B77:B79"/>
    <mergeCell ref="A50:A64"/>
    <mergeCell ref="B50:B52"/>
    <mergeCell ref="B53:B55"/>
    <mergeCell ref="B56:B58"/>
    <mergeCell ref="B59:B61"/>
    <mergeCell ref="B62:B64"/>
    <mergeCell ref="A95:A109"/>
    <mergeCell ref="B95:B97"/>
    <mergeCell ref="B98:B100"/>
    <mergeCell ref="B101:B103"/>
    <mergeCell ref="B104:B106"/>
    <mergeCell ref="B107:B109"/>
    <mergeCell ref="A80:A94"/>
    <mergeCell ref="B80:B82"/>
    <mergeCell ref="B83:B85"/>
    <mergeCell ref="B86:B88"/>
    <mergeCell ref="B89:B91"/>
    <mergeCell ref="B92:B94"/>
    <mergeCell ref="B173:B175"/>
    <mergeCell ref="A146:A160"/>
    <mergeCell ref="B146:B148"/>
    <mergeCell ref="B149:B151"/>
    <mergeCell ref="B152:B154"/>
    <mergeCell ref="B155:B157"/>
    <mergeCell ref="A110:A124"/>
    <mergeCell ref="B110:B112"/>
    <mergeCell ref="B113:B115"/>
    <mergeCell ref="B116:B118"/>
    <mergeCell ref="B119:B121"/>
    <mergeCell ref="B122:B124"/>
    <mergeCell ref="A144:C145"/>
    <mergeCell ref="A191:A205"/>
    <mergeCell ref="B191:B193"/>
    <mergeCell ref="B194:B196"/>
    <mergeCell ref="B197:B199"/>
    <mergeCell ref="B200:B202"/>
    <mergeCell ref="B203:B205"/>
    <mergeCell ref="A125:A139"/>
    <mergeCell ref="B125:B127"/>
    <mergeCell ref="B128:B130"/>
    <mergeCell ref="B131:B133"/>
    <mergeCell ref="B134:B136"/>
    <mergeCell ref="B137:B139"/>
    <mergeCell ref="A176:A190"/>
    <mergeCell ref="B176:B178"/>
    <mergeCell ref="B179:B181"/>
    <mergeCell ref="B182:B184"/>
    <mergeCell ref="B185:B187"/>
    <mergeCell ref="B188:B190"/>
    <mergeCell ref="B158:B160"/>
    <mergeCell ref="A161:A175"/>
    <mergeCell ref="B161:B163"/>
    <mergeCell ref="B164:B166"/>
    <mergeCell ref="B167:B169"/>
    <mergeCell ref="B170:B172"/>
    <mergeCell ref="A221:A235"/>
    <mergeCell ref="B221:B223"/>
    <mergeCell ref="B224:B226"/>
    <mergeCell ref="B227:B229"/>
    <mergeCell ref="B230:B232"/>
    <mergeCell ref="B233:B235"/>
    <mergeCell ref="A206:A220"/>
    <mergeCell ref="B206:B208"/>
    <mergeCell ref="B209:B211"/>
    <mergeCell ref="B212:B214"/>
    <mergeCell ref="B215:B217"/>
    <mergeCell ref="B218:B220"/>
    <mergeCell ref="D144:E144"/>
    <mergeCell ref="F144:G144"/>
    <mergeCell ref="H144:I144"/>
    <mergeCell ref="J144:K144"/>
    <mergeCell ref="L144:M144"/>
    <mergeCell ref="N144:O144"/>
    <mergeCell ref="A266:A280"/>
    <mergeCell ref="B266:B268"/>
    <mergeCell ref="B269:B271"/>
    <mergeCell ref="B272:B274"/>
    <mergeCell ref="B275:B277"/>
    <mergeCell ref="B278:B280"/>
    <mergeCell ref="A251:A265"/>
    <mergeCell ref="B251:B253"/>
    <mergeCell ref="B254:B256"/>
    <mergeCell ref="B257:B259"/>
    <mergeCell ref="B260:B262"/>
    <mergeCell ref="B263:B265"/>
    <mergeCell ref="A236:A250"/>
    <mergeCell ref="B236:B238"/>
    <mergeCell ref="B239:B241"/>
    <mergeCell ref="B242:B244"/>
    <mergeCell ref="B245:B247"/>
    <mergeCell ref="B248:B250"/>
  </mergeCells>
  <printOptions horizontalCentered="1"/>
  <pageMargins left="0.59055118110236227" right="0.39370078740157483" top="0.98425196850393704" bottom="0.59055118110236227" header="0.31496062992125984" footer="0.31496062992125984"/>
  <pageSetup paperSize="9" scale="70" fitToHeight="5" orientation="landscape" r:id="rId1"/>
  <headerFooter>
    <oddHeader>&amp;R&amp;G</oddHeader>
    <oddFooter>&amp;L&amp;8&amp;F-&amp;A&amp;R&amp;8&amp;P/&amp;N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1"/>
  <sheetViews>
    <sheetView zoomScaleNormal="100" zoomScalePageLayoutView="90" workbookViewId="0"/>
  </sheetViews>
  <sheetFormatPr baseColWidth="10" defaultColWidth="11.453125" defaultRowHeight="12" customHeight="1" x14ac:dyDescent="0.25"/>
  <cols>
    <col min="1" max="1" width="13.7265625" style="1" bestFit="1" customWidth="1"/>
    <col min="2" max="2" width="31.453125" style="1" customWidth="1"/>
    <col min="3" max="3" width="14.81640625" style="1" customWidth="1"/>
    <col min="4" max="4" width="18.7265625" style="1" bestFit="1" customWidth="1"/>
    <col min="5" max="5" width="6.7265625" style="1" bestFit="1" customWidth="1"/>
    <col min="6" max="6" width="9.7265625" style="1" customWidth="1"/>
    <col min="7" max="7" width="6.7265625" style="1" bestFit="1" customWidth="1"/>
    <col min="8" max="8" width="9.7265625" style="1" customWidth="1"/>
    <col min="9" max="9" width="6.7265625" style="1" bestFit="1" customWidth="1"/>
    <col min="10" max="10" width="9.7265625" style="1" customWidth="1"/>
    <col min="11" max="11" width="6.7265625" style="1" bestFit="1" customWidth="1"/>
    <col min="12" max="12" width="9.7265625" style="1" customWidth="1"/>
    <col min="13" max="13" width="6.7265625" style="1" bestFit="1" customWidth="1"/>
    <col min="14" max="14" width="9.7265625" style="1" customWidth="1"/>
    <col min="15" max="15" width="6.7265625" style="1" bestFit="1" customWidth="1"/>
    <col min="16" max="16384" width="11.453125" style="1"/>
  </cols>
  <sheetData>
    <row r="1" spans="1:15" ht="20.149999999999999" customHeight="1" x14ac:dyDescent="0.25">
      <c r="A1" s="22" t="s">
        <v>183</v>
      </c>
      <c r="B1" s="21"/>
      <c r="C1" s="21"/>
      <c r="D1" s="21"/>
      <c r="E1" s="21"/>
      <c r="F1" s="21"/>
      <c r="G1" s="21"/>
      <c r="H1" s="21"/>
      <c r="I1" s="21"/>
      <c r="J1" s="21"/>
      <c r="K1" s="21"/>
      <c r="L1" s="21"/>
      <c r="M1" s="21"/>
      <c r="N1" s="21"/>
      <c r="O1" s="21"/>
    </row>
    <row r="2" spans="1:15" ht="18" customHeight="1" x14ac:dyDescent="0.25">
      <c r="A2" s="60" t="s">
        <v>139</v>
      </c>
    </row>
    <row r="3" spans="1:15" ht="13.9" customHeight="1" x14ac:dyDescent="0.25">
      <c r="A3" s="193"/>
      <c r="B3" s="174"/>
      <c r="C3" s="174"/>
      <c r="D3" s="174">
        <v>2019</v>
      </c>
      <c r="E3" s="174"/>
      <c r="F3" s="174">
        <v>2020</v>
      </c>
      <c r="G3" s="174"/>
      <c r="H3" s="174">
        <v>2025</v>
      </c>
      <c r="I3" s="174"/>
      <c r="J3" s="174">
        <v>2030</v>
      </c>
      <c r="K3" s="174"/>
      <c r="L3" s="174">
        <v>2035</v>
      </c>
      <c r="M3" s="174"/>
      <c r="N3" s="174">
        <v>2040</v>
      </c>
      <c r="O3" s="175"/>
    </row>
    <row r="4" spans="1:15" ht="28.9" customHeight="1" x14ac:dyDescent="0.25">
      <c r="A4" s="196"/>
      <c r="B4" s="197"/>
      <c r="C4" s="197"/>
      <c r="D4" s="32" t="s">
        <v>127</v>
      </c>
      <c r="E4" s="15" t="s">
        <v>2</v>
      </c>
      <c r="F4" s="15" t="s">
        <v>3</v>
      </c>
      <c r="G4" s="15" t="s">
        <v>2</v>
      </c>
      <c r="H4" s="15" t="s">
        <v>3</v>
      </c>
      <c r="I4" s="15" t="s">
        <v>2</v>
      </c>
      <c r="J4" s="15" t="s">
        <v>3</v>
      </c>
      <c r="K4" s="15" t="s">
        <v>2</v>
      </c>
      <c r="L4" s="15" t="s">
        <v>3</v>
      </c>
      <c r="M4" s="15" t="s">
        <v>2</v>
      </c>
      <c r="N4" s="15" t="s">
        <v>3</v>
      </c>
      <c r="O4" s="16" t="s">
        <v>2</v>
      </c>
    </row>
    <row r="5" spans="1:15" ht="13.9" customHeight="1" x14ac:dyDescent="0.25">
      <c r="A5" s="176" t="s">
        <v>4</v>
      </c>
      <c r="B5" s="239" t="s">
        <v>174</v>
      </c>
      <c r="C5" s="6" t="s">
        <v>51</v>
      </c>
      <c r="D5" s="110">
        <v>186</v>
      </c>
      <c r="E5" s="111">
        <v>100</v>
      </c>
      <c r="F5" s="110">
        <v>196</v>
      </c>
      <c r="G5" s="111">
        <f>F5/D5*100</f>
        <v>105.3763440860215</v>
      </c>
      <c r="H5" s="110">
        <v>256</v>
      </c>
      <c r="I5" s="111">
        <f>H5/D5*100</f>
        <v>137.63440860215056</v>
      </c>
      <c r="J5" s="110">
        <v>317</v>
      </c>
      <c r="K5" s="111">
        <f>J5/D5*100</f>
        <v>170.43010752688173</v>
      </c>
      <c r="L5" s="110">
        <v>394</v>
      </c>
      <c r="M5" s="111">
        <f>L5/D5*100</f>
        <v>211.8279569892473</v>
      </c>
      <c r="N5" s="110">
        <v>455</v>
      </c>
      <c r="O5" s="111">
        <f>N5/D5*100</f>
        <v>244.6236559139785</v>
      </c>
    </row>
    <row r="6" spans="1:15" ht="13.9" customHeight="1" x14ac:dyDescent="0.25">
      <c r="A6" s="177"/>
      <c r="B6" s="177"/>
      <c r="C6" s="6" t="s">
        <v>52</v>
      </c>
      <c r="D6" s="110">
        <v>186</v>
      </c>
      <c r="E6" s="111">
        <v>100</v>
      </c>
      <c r="F6" s="110">
        <v>198</v>
      </c>
      <c r="G6" s="111">
        <f t="shared" ref="G6:G69" si="0">F6/D6*100</f>
        <v>106.45161290322579</v>
      </c>
      <c r="H6" s="110">
        <v>275</v>
      </c>
      <c r="I6" s="111">
        <f t="shared" ref="I6:I69" si="1">H6/D6*100</f>
        <v>147.84946236559139</v>
      </c>
      <c r="J6" s="110">
        <v>357</v>
      </c>
      <c r="K6" s="111">
        <f t="shared" ref="K6:K69" si="2">J6/D6*100</f>
        <v>191.93548387096774</v>
      </c>
      <c r="L6" s="110">
        <v>447</v>
      </c>
      <c r="M6" s="111">
        <f t="shared" ref="M6:M69" si="3">L6/D6*100</f>
        <v>240.32258064516131</v>
      </c>
      <c r="N6" s="110">
        <v>527</v>
      </c>
      <c r="O6" s="111">
        <f t="shared" ref="O6:O69" si="4">N6/D6*100</f>
        <v>283.33333333333337</v>
      </c>
    </row>
    <row r="7" spans="1:15" ht="13.9" customHeight="1" x14ac:dyDescent="0.25">
      <c r="A7" s="177"/>
      <c r="B7" s="177"/>
      <c r="C7" s="6" t="s">
        <v>53</v>
      </c>
      <c r="D7" s="110">
        <v>186</v>
      </c>
      <c r="E7" s="111">
        <v>100</v>
      </c>
      <c r="F7" s="110">
        <v>196</v>
      </c>
      <c r="G7" s="111">
        <f t="shared" si="0"/>
        <v>105.3763440860215</v>
      </c>
      <c r="H7" s="110">
        <v>256</v>
      </c>
      <c r="I7" s="111">
        <f t="shared" si="1"/>
        <v>137.63440860215056</v>
      </c>
      <c r="J7" s="110">
        <v>317</v>
      </c>
      <c r="K7" s="111">
        <f t="shared" si="2"/>
        <v>170.43010752688173</v>
      </c>
      <c r="L7" s="110">
        <v>394</v>
      </c>
      <c r="M7" s="111">
        <f t="shared" si="3"/>
        <v>211.8279569892473</v>
      </c>
      <c r="N7" s="110">
        <v>455</v>
      </c>
      <c r="O7" s="111">
        <f t="shared" si="4"/>
        <v>244.6236559139785</v>
      </c>
    </row>
    <row r="8" spans="1:15" ht="13.9" customHeight="1" x14ac:dyDescent="0.25">
      <c r="A8" s="177"/>
      <c r="B8" s="238" t="s">
        <v>177</v>
      </c>
      <c r="C8" s="87" t="s">
        <v>51</v>
      </c>
      <c r="D8" s="110">
        <v>186</v>
      </c>
      <c r="E8" s="112">
        <v>100</v>
      </c>
      <c r="F8" s="110">
        <v>194</v>
      </c>
      <c r="G8" s="112">
        <f t="shared" si="0"/>
        <v>104.3010752688172</v>
      </c>
      <c r="H8" s="110">
        <v>244</v>
      </c>
      <c r="I8" s="112">
        <f t="shared" si="1"/>
        <v>131.18279569892474</v>
      </c>
      <c r="J8" s="110">
        <v>293</v>
      </c>
      <c r="K8" s="112">
        <f t="shared" si="2"/>
        <v>157.52688172043011</v>
      </c>
      <c r="L8" s="110">
        <v>350</v>
      </c>
      <c r="M8" s="112">
        <f t="shared" si="3"/>
        <v>188.1720430107527</v>
      </c>
      <c r="N8" s="110">
        <v>410</v>
      </c>
      <c r="O8" s="112">
        <f t="shared" si="4"/>
        <v>220.4301075268817</v>
      </c>
    </row>
    <row r="9" spans="1:15" ht="13.9" customHeight="1" x14ac:dyDescent="0.25">
      <c r="A9" s="177"/>
      <c r="B9" s="177"/>
      <c r="C9" s="6" t="s">
        <v>52</v>
      </c>
      <c r="D9" s="110">
        <v>186</v>
      </c>
      <c r="E9" s="111">
        <v>100</v>
      </c>
      <c r="F9" s="110">
        <v>197</v>
      </c>
      <c r="G9" s="111">
        <f t="shared" si="0"/>
        <v>105.91397849462365</v>
      </c>
      <c r="H9" s="110">
        <v>262</v>
      </c>
      <c r="I9" s="111">
        <f t="shared" si="1"/>
        <v>140.86021505376345</v>
      </c>
      <c r="J9" s="110">
        <v>330</v>
      </c>
      <c r="K9" s="111">
        <f t="shared" si="2"/>
        <v>177.41935483870967</v>
      </c>
      <c r="L9" s="110">
        <v>397</v>
      </c>
      <c r="M9" s="111">
        <f t="shared" si="3"/>
        <v>213.44086021505376</v>
      </c>
      <c r="N9" s="110">
        <v>474</v>
      </c>
      <c r="O9" s="111">
        <f t="shared" si="4"/>
        <v>254.83870967741936</v>
      </c>
    </row>
    <row r="10" spans="1:15" ht="13.9" customHeight="1" x14ac:dyDescent="0.25">
      <c r="A10" s="177"/>
      <c r="B10" s="179"/>
      <c r="C10" s="89" t="s">
        <v>53</v>
      </c>
      <c r="D10" s="110">
        <v>186</v>
      </c>
      <c r="E10" s="113">
        <v>100</v>
      </c>
      <c r="F10" s="110">
        <v>194</v>
      </c>
      <c r="G10" s="113">
        <f t="shared" si="0"/>
        <v>104.3010752688172</v>
      </c>
      <c r="H10" s="110">
        <v>244</v>
      </c>
      <c r="I10" s="113">
        <f t="shared" si="1"/>
        <v>131.18279569892474</v>
      </c>
      <c r="J10" s="110">
        <v>293</v>
      </c>
      <c r="K10" s="113">
        <f t="shared" si="2"/>
        <v>157.52688172043011</v>
      </c>
      <c r="L10" s="110">
        <v>350</v>
      </c>
      <c r="M10" s="113">
        <f t="shared" si="3"/>
        <v>188.1720430107527</v>
      </c>
      <c r="N10" s="110">
        <v>410</v>
      </c>
      <c r="O10" s="113">
        <f t="shared" si="4"/>
        <v>220.4301075268817</v>
      </c>
    </row>
    <row r="11" spans="1:15" ht="13.9" customHeight="1" x14ac:dyDescent="0.25">
      <c r="A11" s="177"/>
      <c r="B11" s="239" t="s">
        <v>175</v>
      </c>
      <c r="C11" s="6" t="s">
        <v>51</v>
      </c>
      <c r="D11" s="110">
        <v>240</v>
      </c>
      <c r="E11" s="111">
        <v>100</v>
      </c>
      <c r="F11" s="110">
        <v>253</v>
      </c>
      <c r="G11" s="111">
        <f t="shared" si="0"/>
        <v>105.41666666666667</v>
      </c>
      <c r="H11" s="110">
        <v>331</v>
      </c>
      <c r="I11" s="111">
        <f t="shared" si="1"/>
        <v>137.91666666666666</v>
      </c>
      <c r="J11" s="110">
        <v>411</v>
      </c>
      <c r="K11" s="111">
        <f t="shared" si="2"/>
        <v>171.25</v>
      </c>
      <c r="L11" s="110">
        <v>514</v>
      </c>
      <c r="M11" s="111">
        <f t="shared" si="3"/>
        <v>214.16666666666666</v>
      </c>
      <c r="N11" s="110">
        <v>595</v>
      </c>
      <c r="O11" s="111">
        <f t="shared" si="4"/>
        <v>247.91666666666666</v>
      </c>
    </row>
    <row r="12" spans="1:15" ht="13.9" customHeight="1" x14ac:dyDescent="0.25">
      <c r="A12" s="177"/>
      <c r="B12" s="177"/>
      <c r="C12" s="6" t="s">
        <v>52</v>
      </c>
      <c r="D12" s="110">
        <v>240</v>
      </c>
      <c r="E12" s="111">
        <v>100</v>
      </c>
      <c r="F12" s="110">
        <v>256</v>
      </c>
      <c r="G12" s="111">
        <f t="shared" si="0"/>
        <v>106.66666666666667</v>
      </c>
      <c r="H12" s="110">
        <v>356</v>
      </c>
      <c r="I12" s="111">
        <f t="shared" si="1"/>
        <v>148.33333333333334</v>
      </c>
      <c r="J12" s="110">
        <v>463</v>
      </c>
      <c r="K12" s="111">
        <f t="shared" si="2"/>
        <v>192.91666666666666</v>
      </c>
      <c r="L12" s="110">
        <v>584</v>
      </c>
      <c r="M12" s="111">
        <f t="shared" si="3"/>
        <v>243.33333333333331</v>
      </c>
      <c r="N12" s="110">
        <v>689</v>
      </c>
      <c r="O12" s="111">
        <f t="shared" si="4"/>
        <v>287.08333333333331</v>
      </c>
    </row>
    <row r="13" spans="1:15" ht="13.9" customHeight="1" x14ac:dyDescent="0.25">
      <c r="A13" s="177"/>
      <c r="B13" s="177"/>
      <c r="C13" s="6" t="s">
        <v>53</v>
      </c>
      <c r="D13" s="110">
        <v>240</v>
      </c>
      <c r="E13" s="111">
        <v>100</v>
      </c>
      <c r="F13" s="110">
        <v>253</v>
      </c>
      <c r="G13" s="111">
        <f t="shared" si="0"/>
        <v>105.41666666666667</v>
      </c>
      <c r="H13" s="110">
        <v>331</v>
      </c>
      <c r="I13" s="111">
        <f t="shared" si="1"/>
        <v>137.91666666666666</v>
      </c>
      <c r="J13" s="110">
        <v>411</v>
      </c>
      <c r="K13" s="111">
        <f t="shared" si="2"/>
        <v>171.25</v>
      </c>
      <c r="L13" s="110">
        <v>514</v>
      </c>
      <c r="M13" s="111">
        <f t="shared" si="3"/>
        <v>214.16666666666666</v>
      </c>
      <c r="N13" s="110">
        <v>595</v>
      </c>
      <c r="O13" s="111">
        <f t="shared" si="4"/>
        <v>247.91666666666666</v>
      </c>
    </row>
    <row r="14" spans="1:15" ht="13.9" customHeight="1" x14ac:dyDescent="0.25">
      <c r="A14" s="177"/>
      <c r="B14" s="238" t="s">
        <v>189</v>
      </c>
      <c r="C14" s="87" t="s">
        <v>51</v>
      </c>
      <c r="D14" s="110">
        <v>54</v>
      </c>
      <c r="E14" s="112">
        <v>100</v>
      </c>
      <c r="F14" s="110">
        <v>55</v>
      </c>
      <c r="G14" s="112">
        <f t="shared" si="0"/>
        <v>101.85185185185186</v>
      </c>
      <c r="H14" s="110">
        <v>61</v>
      </c>
      <c r="I14" s="112">
        <f t="shared" si="1"/>
        <v>112.96296296296295</v>
      </c>
      <c r="J14" s="110">
        <v>66</v>
      </c>
      <c r="K14" s="112">
        <f t="shared" si="2"/>
        <v>122.22222222222223</v>
      </c>
      <c r="L14" s="110">
        <v>71</v>
      </c>
      <c r="M14" s="112">
        <f t="shared" si="3"/>
        <v>131.4814814814815</v>
      </c>
      <c r="N14" s="110">
        <v>69</v>
      </c>
      <c r="O14" s="112">
        <f t="shared" si="4"/>
        <v>127.77777777777777</v>
      </c>
    </row>
    <row r="15" spans="1:15" ht="13.9" customHeight="1" x14ac:dyDescent="0.25">
      <c r="A15" s="177"/>
      <c r="B15" s="177"/>
      <c r="C15" s="6" t="s">
        <v>52</v>
      </c>
      <c r="D15" s="110">
        <v>54</v>
      </c>
      <c r="E15" s="111">
        <v>100</v>
      </c>
      <c r="F15" s="110">
        <v>56</v>
      </c>
      <c r="G15" s="111">
        <f t="shared" si="0"/>
        <v>103.7037037037037</v>
      </c>
      <c r="H15" s="110">
        <v>66</v>
      </c>
      <c r="I15" s="111">
        <f t="shared" si="1"/>
        <v>122.22222222222223</v>
      </c>
      <c r="J15" s="110">
        <v>75</v>
      </c>
      <c r="K15" s="111">
        <f t="shared" si="2"/>
        <v>138.88888888888889</v>
      </c>
      <c r="L15" s="110">
        <v>80</v>
      </c>
      <c r="M15" s="111">
        <f t="shared" si="3"/>
        <v>148.14814814814815</v>
      </c>
      <c r="N15" s="110">
        <v>80</v>
      </c>
      <c r="O15" s="111">
        <f t="shared" si="4"/>
        <v>148.14814814814815</v>
      </c>
    </row>
    <row r="16" spans="1:15" ht="13.9" customHeight="1" x14ac:dyDescent="0.25">
      <c r="A16" s="177"/>
      <c r="B16" s="179"/>
      <c r="C16" s="89" t="s">
        <v>53</v>
      </c>
      <c r="D16" s="110">
        <v>54</v>
      </c>
      <c r="E16" s="113">
        <v>100</v>
      </c>
      <c r="F16" s="110">
        <v>55</v>
      </c>
      <c r="G16" s="113">
        <f t="shared" si="0"/>
        <v>101.85185185185186</v>
      </c>
      <c r="H16" s="110">
        <v>61</v>
      </c>
      <c r="I16" s="113">
        <f t="shared" si="1"/>
        <v>112.96296296296295</v>
      </c>
      <c r="J16" s="110">
        <v>66</v>
      </c>
      <c r="K16" s="113">
        <f t="shared" si="2"/>
        <v>122.22222222222223</v>
      </c>
      <c r="L16" s="110">
        <v>71</v>
      </c>
      <c r="M16" s="113">
        <f t="shared" si="3"/>
        <v>131.4814814814815</v>
      </c>
      <c r="N16" s="110">
        <v>69</v>
      </c>
      <c r="O16" s="113">
        <f t="shared" si="4"/>
        <v>127.77777777777777</v>
      </c>
    </row>
    <row r="17" spans="1:16" ht="13.9" customHeight="1" x14ac:dyDescent="0.25">
      <c r="A17" s="177"/>
      <c r="B17" s="239" t="s">
        <v>176</v>
      </c>
      <c r="C17" s="6" t="s">
        <v>51</v>
      </c>
      <c r="D17" s="110">
        <v>240</v>
      </c>
      <c r="E17" s="111">
        <v>100</v>
      </c>
      <c r="F17" s="110">
        <v>249</v>
      </c>
      <c r="G17" s="111">
        <f t="shared" si="0"/>
        <v>103.75000000000001</v>
      </c>
      <c r="H17" s="110">
        <v>301</v>
      </c>
      <c r="I17" s="111">
        <f t="shared" si="1"/>
        <v>125.41666666666667</v>
      </c>
      <c r="J17" s="110">
        <v>351</v>
      </c>
      <c r="K17" s="111">
        <f t="shared" si="2"/>
        <v>146.25</v>
      </c>
      <c r="L17" s="110">
        <v>408</v>
      </c>
      <c r="M17" s="111">
        <f t="shared" si="3"/>
        <v>170</v>
      </c>
      <c r="N17" s="110">
        <v>458</v>
      </c>
      <c r="O17" s="111">
        <f t="shared" si="4"/>
        <v>190.83333333333334</v>
      </c>
      <c r="P17" s="1" t="s">
        <v>179</v>
      </c>
    </row>
    <row r="18" spans="1:16" ht="13.9" customHeight="1" x14ac:dyDescent="0.25">
      <c r="A18" s="177"/>
      <c r="B18" s="177"/>
      <c r="C18" s="6" t="s">
        <v>52</v>
      </c>
      <c r="D18" s="110">
        <v>240</v>
      </c>
      <c r="E18" s="111">
        <v>100</v>
      </c>
      <c r="F18" s="110">
        <v>252</v>
      </c>
      <c r="G18" s="111">
        <f t="shared" si="0"/>
        <v>105</v>
      </c>
      <c r="H18" s="110">
        <v>324</v>
      </c>
      <c r="I18" s="111">
        <f t="shared" si="1"/>
        <v>135</v>
      </c>
      <c r="J18" s="110">
        <v>395</v>
      </c>
      <c r="K18" s="111">
        <f t="shared" si="2"/>
        <v>164.58333333333331</v>
      </c>
      <c r="L18" s="110">
        <v>462</v>
      </c>
      <c r="M18" s="111">
        <f t="shared" si="3"/>
        <v>192.5</v>
      </c>
      <c r="N18" s="110">
        <v>530</v>
      </c>
      <c r="O18" s="111">
        <f t="shared" si="4"/>
        <v>220.83333333333334</v>
      </c>
      <c r="P18" s="1" t="s">
        <v>179</v>
      </c>
    </row>
    <row r="19" spans="1:16" ht="13.9" customHeight="1" x14ac:dyDescent="0.25">
      <c r="A19" s="177"/>
      <c r="B19" s="177"/>
      <c r="C19" s="6" t="s">
        <v>53</v>
      </c>
      <c r="D19" s="110">
        <v>240</v>
      </c>
      <c r="E19" s="111">
        <v>100</v>
      </c>
      <c r="F19" s="110">
        <v>249</v>
      </c>
      <c r="G19" s="111">
        <f t="shared" si="0"/>
        <v>103.75000000000001</v>
      </c>
      <c r="H19" s="110">
        <v>301</v>
      </c>
      <c r="I19" s="111">
        <f t="shared" si="1"/>
        <v>125.41666666666667</v>
      </c>
      <c r="J19" s="110">
        <v>351</v>
      </c>
      <c r="K19" s="111">
        <f t="shared" si="2"/>
        <v>146.25</v>
      </c>
      <c r="L19" s="110">
        <v>408</v>
      </c>
      <c r="M19" s="111">
        <f t="shared" si="3"/>
        <v>170</v>
      </c>
      <c r="N19" s="110">
        <v>458</v>
      </c>
      <c r="O19" s="111">
        <f t="shared" si="4"/>
        <v>190.83333333333334</v>
      </c>
      <c r="P19" s="1" t="s">
        <v>179</v>
      </c>
    </row>
    <row r="20" spans="1:16" ht="13.9" customHeight="1" x14ac:dyDescent="0.25">
      <c r="A20" s="178" t="s">
        <v>9</v>
      </c>
      <c r="B20" s="238" t="s">
        <v>174</v>
      </c>
      <c r="C20" s="87" t="s">
        <v>51</v>
      </c>
      <c r="D20" s="110">
        <v>153</v>
      </c>
      <c r="E20" s="112">
        <v>100</v>
      </c>
      <c r="F20" s="110">
        <v>159</v>
      </c>
      <c r="G20" s="112">
        <f t="shared" si="0"/>
        <v>103.92156862745099</v>
      </c>
      <c r="H20" s="110">
        <v>196</v>
      </c>
      <c r="I20" s="112">
        <f t="shared" si="1"/>
        <v>128.10457516339869</v>
      </c>
      <c r="J20" s="110">
        <v>230</v>
      </c>
      <c r="K20" s="112">
        <f t="shared" si="2"/>
        <v>150.32679738562092</v>
      </c>
      <c r="L20" s="110">
        <v>273</v>
      </c>
      <c r="M20" s="112">
        <f t="shared" si="3"/>
        <v>178.43137254901961</v>
      </c>
      <c r="N20" s="110">
        <v>317</v>
      </c>
      <c r="O20" s="112">
        <f t="shared" si="4"/>
        <v>207.18954248366015</v>
      </c>
    </row>
    <row r="21" spans="1:16" ht="13.9" customHeight="1" x14ac:dyDescent="0.25">
      <c r="A21" s="177"/>
      <c r="B21" s="177"/>
      <c r="C21" s="6" t="s">
        <v>52</v>
      </c>
      <c r="D21" s="110">
        <v>153</v>
      </c>
      <c r="E21" s="111">
        <v>100</v>
      </c>
      <c r="F21" s="110">
        <v>161</v>
      </c>
      <c r="G21" s="111">
        <f t="shared" si="0"/>
        <v>105.22875816993465</v>
      </c>
      <c r="H21" s="110">
        <v>210</v>
      </c>
      <c r="I21" s="111">
        <f t="shared" si="1"/>
        <v>137.25490196078431</v>
      </c>
      <c r="J21" s="110">
        <v>259</v>
      </c>
      <c r="K21" s="111">
        <f t="shared" si="2"/>
        <v>169.281045751634</v>
      </c>
      <c r="L21" s="110">
        <v>311</v>
      </c>
      <c r="M21" s="111">
        <f t="shared" si="3"/>
        <v>203.26797385620915</v>
      </c>
      <c r="N21" s="110">
        <v>367</v>
      </c>
      <c r="O21" s="111">
        <f t="shared" si="4"/>
        <v>239.86928104575162</v>
      </c>
    </row>
    <row r="22" spans="1:16" ht="13.9" customHeight="1" x14ac:dyDescent="0.25">
      <c r="A22" s="177"/>
      <c r="B22" s="177"/>
      <c r="C22" s="6" t="s">
        <v>53</v>
      </c>
      <c r="D22" s="110">
        <v>153</v>
      </c>
      <c r="E22" s="111">
        <v>100</v>
      </c>
      <c r="F22" s="110">
        <v>159</v>
      </c>
      <c r="G22" s="111">
        <f t="shared" si="0"/>
        <v>103.92156862745099</v>
      </c>
      <c r="H22" s="110">
        <v>196</v>
      </c>
      <c r="I22" s="111">
        <f t="shared" si="1"/>
        <v>128.10457516339869</v>
      </c>
      <c r="J22" s="110">
        <v>230</v>
      </c>
      <c r="K22" s="111">
        <f t="shared" si="2"/>
        <v>150.32679738562092</v>
      </c>
      <c r="L22" s="110">
        <v>273</v>
      </c>
      <c r="M22" s="111">
        <f t="shared" si="3"/>
        <v>178.43137254901961</v>
      </c>
      <c r="N22" s="110">
        <v>317</v>
      </c>
      <c r="O22" s="111">
        <f t="shared" si="4"/>
        <v>207.18954248366015</v>
      </c>
    </row>
    <row r="23" spans="1:16" ht="13.9" customHeight="1" x14ac:dyDescent="0.25">
      <c r="A23" s="177"/>
      <c r="B23" s="238" t="s">
        <v>177</v>
      </c>
      <c r="C23" s="87" t="s">
        <v>51</v>
      </c>
      <c r="D23" s="110">
        <v>153</v>
      </c>
      <c r="E23" s="112">
        <v>100</v>
      </c>
      <c r="F23" s="110">
        <v>158</v>
      </c>
      <c r="G23" s="112">
        <f t="shared" si="0"/>
        <v>103.26797385620917</v>
      </c>
      <c r="H23" s="110">
        <v>187</v>
      </c>
      <c r="I23" s="112">
        <f t="shared" si="1"/>
        <v>122.22222222222223</v>
      </c>
      <c r="J23" s="110">
        <v>213</v>
      </c>
      <c r="K23" s="112">
        <f t="shared" si="2"/>
        <v>139.21568627450981</v>
      </c>
      <c r="L23" s="110">
        <v>243</v>
      </c>
      <c r="M23" s="112">
        <f t="shared" si="3"/>
        <v>158.8235294117647</v>
      </c>
      <c r="N23" s="110">
        <v>285</v>
      </c>
      <c r="O23" s="112">
        <f t="shared" si="4"/>
        <v>186.27450980392157</v>
      </c>
    </row>
    <row r="24" spans="1:16" ht="13.9" customHeight="1" x14ac:dyDescent="0.25">
      <c r="A24" s="177"/>
      <c r="B24" s="177"/>
      <c r="C24" s="6" t="s">
        <v>52</v>
      </c>
      <c r="D24" s="110">
        <v>153</v>
      </c>
      <c r="E24" s="111">
        <v>100</v>
      </c>
      <c r="F24" s="110">
        <v>160</v>
      </c>
      <c r="G24" s="111">
        <f t="shared" si="0"/>
        <v>104.57516339869282</v>
      </c>
      <c r="H24" s="110">
        <v>200</v>
      </c>
      <c r="I24" s="111">
        <f t="shared" si="1"/>
        <v>130.718954248366</v>
      </c>
      <c r="J24" s="110">
        <v>240</v>
      </c>
      <c r="K24" s="111">
        <f t="shared" si="2"/>
        <v>156.86274509803923</v>
      </c>
      <c r="L24" s="110">
        <v>276</v>
      </c>
      <c r="M24" s="111">
        <f t="shared" si="3"/>
        <v>180.39215686274511</v>
      </c>
      <c r="N24" s="110">
        <v>330</v>
      </c>
      <c r="O24" s="111">
        <f t="shared" si="4"/>
        <v>215.68627450980392</v>
      </c>
    </row>
    <row r="25" spans="1:16" ht="13.9" customHeight="1" x14ac:dyDescent="0.25">
      <c r="A25" s="177"/>
      <c r="B25" s="179"/>
      <c r="C25" s="89" t="s">
        <v>53</v>
      </c>
      <c r="D25" s="110">
        <v>153</v>
      </c>
      <c r="E25" s="113">
        <v>100</v>
      </c>
      <c r="F25" s="110">
        <v>158</v>
      </c>
      <c r="G25" s="113">
        <f t="shared" si="0"/>
        <v>103.26797385620917</v>
      </c>
      <c r="H25" s="110">
        <v>187</v>
      </c>
      <c r="I25" s="113">
        <f t="shared" si="1"/>
        <v>122.22222222222223</v>
      </c>
      <c r="J25" s="110">
        <v>213</v>
      </c>
      <c r="K25" s="113">
        <f t="shared" si="2"/>
        <v>139.21568627450981</v>
      </c>
      <c r="L25" s="110">
        <v>243</v>
      </c>
      <c r="M25" s="113">
        <f t="shared" si="3"/>
        <v>158.8235294117647</v>
      </c>
      <c r="N25" s="110">
        <v>285</v>
      </c>
      <c r="O25" s="113">
        <f t="shared" si="4"/>
        <v>186.27450980392157</v>
      </c>
    </row>
    <row r="26" spans="1:16" ht="13.9" customHeight="1" x14ac:dyDescent="0.25">
      <c r="A26" s="177"/>
      <c r="B26" s="239" t="s">
        <v>175</v>
      </c>
      <c r="C26" s="6" t="s">
        <v>51</v>
      </c>
      <c r="D26" s="110">
        <v>209</v>
      </c>
      <c r="E26" s="111">
        <v>100</v>
      </c>
      <c r="F26" s="110">
        <v>218</v>
      </c>
      <c r="G26" s="111">
        <f t="shared" si="0"/>
        <v>104.30622009569377</v>
      </c>
      <c r="H26" s="110">
        <v>268</v>
      </c>
      <c r="I26" s="111">
        <f t="shared" si="1"/>
        <v>128.22966507177034</v>
      </c>
      <c r="J26" s="110">
        <v>316</v>
      </c>
      <c r="K26" s="111">
        <f t="shared" si="2"/>
        <v>151.1961722488038</v>
      </c>
      <c r="L26" s="110">
        <v>377</v>
      </c>
      <c r="M26" s="111">
        <f t="shared" si="3"/>
        <v>180.38277511961724</v>
      </c>
      <c r="N26" s="110">
        <v>438</v>
      </c>
      <c r="O26" s="111">
        <f t="shared" si="4"/>
        <v>209.56937799043064</v>
      </c>
    </row>
    <row r="27" spans="1:16" ht="13.9" customHeight="1" x14ac:dyDescent="0.25">
      <c r="A27" s="177"/>
      <c r="B27" s="177"/>
      <c r="C27" s="6" t="s">
        <v>52</v>
      </c>
      <c r="D27" s="110">
        <v>209</v>
      </c>
      <c r="E27" s="111">
        <v>100</v>
      </c>
      <c r="F27" s="110">
        <v>220</v>
      </c>
      <c r="G27" s="111">
        <f t="shared" si="0"/>
        <v>105.26315789473684</v>
      </c>
      <c r="H27" s="110">
        <v>288</v>
      </c>
      <c r="I27" s="111">
        <f t="shared" si="1"/>
        <v>137.79904306220095</v>
      </c>
      <c r="J27" s="110">
        <v>356</v>
      </c>
      <c r="K27" s="111">
        <f t="shared" si="2"/>
        <v>170.33492822966508</v>
      </c>
      <c r="L27" s="110">
        <v>429</v>
      </c>
      <c r="M27" s="111">
        <f t="shared" si="3"/>
        <v>205.26315789473685</v>
      </c>
      <c r="N27" s="110">
        <v>506</v>
      </c>
      <c r="O27" s="111">
        <f t="shared" si="4"/>
        <v>242.10526315789474</v>
      </c>
    </row>
    <row r="28" spans="1:16" ht="13.9" customHeight="1" x14ac:dyDescent="0.25">
      <c r="A28" s="177"/>
      <c r="B28" s="177"/>
      <c r="C28" s="6" t="s">
        <v>53</v>
      </c>
      <c r="D28" s="110">
        <v>209</v>
      </c>
      <c r="E28" s="111">
        <v>100</v>
      </c>
      <c r="F28" s="110">
        <v>218</v>
      </c>
      <c r="G28" s="111">
        <f t="shared" si="0"/>
        <v>104.30622009569377</v>
      </c>
      <c r="H28" s="110">
        <v>268</v>
      </c>
      <c r="I28" s="111">
        <f t="shared" si="1"/>
        <v>128.22966507177034</v>
      </c>
      <c r="J28" s="110">
        <v>316</v>
      </c>
      <c r="K28" s="111">
        <f t="shared" si="2"/>
        <v>151.1961722488038</v>
      </c>
      <c r="L28" s="110">
        <v>377</v>
      </c>
      <c r="M28" s="111">
        <f t="shared" si="3"/>
        <v>180.38277511961724</v>
      </c>
      <c r="N28" s="110">
        <v>438</v>
      </c>
      <c r="O28" s="111">
        <f t="shared" si="4"/>
        <v>209.56937799043064</v>
      </c>
    </row>
    <row r="29" spans="1:16" ht="13.9" customHeight="1" x14ac:dyDescent="0.25">
      <c r="A29" s="177"/>
      <c r="B29" s="238" t="s">
        <v>189</v>
      </c>
      <c r="C29" s="87" t="s">
        <v>51</v>
      </c>
      <c r="D29" s="110">
        <v>56</v>
      </c>
      <c r="E29" s="112">
        <v>100</v>
      </c>
      <c r="F29" s="110">
        <v>56</v>
      </c>
      <c r="G29" s="112">
        <f t="shared" si="0"/>
        <v>100</v>
      </c>
      <c r="H29" s="110">
        <v>59</v>
      </c>
      <c r="I29" s="112">
        <f t="shared" si="1"/>
        <v>105.35714285714286</v>
      </c>
      <c r="J29" s="110">
        <v>60</v>
      </c>
      <c r="K29" s="112">
        <f t="shared" si="2"/>
        <v>107.14285714285714</v>
      </c>
      <c r="L29" s="110">
        <v>61</v>
      </c>
      <c r="M29" s="112">
        <f t="shared" si="3"/>
        <v>108.92857142857142</v>
      </c>
      <c r="N29" s="110">
        <v>60</v>
      </c>
      <c r="O29" s="112">
        <f t="shared" si="4"/>
        <v>107.14285714285714</v>
      </c>
    </row>
    <row r="30" spans="1:16" ht="13.9" customHeight="1" x14ac:dyDescent="0.25">
      <c r="A30" s="177"/>
      <c r="B30" s="177"/>
      <c r="C30" s="6" t="s">
        <v>52</v>
      </c>
      <c r="D30" s="110">
        <v>56</v>
      </c>
      <c r="E30" s="111">
        <v>100</v>
      </c>
      <c r="F30" s="110">
        <v>57</v>
      </c>
      <c r="G30" s="111">
        <f t="shared" si="0"/>
        <v>101.78571428571428</v>
      </c>
      <c r="H30" s="110">
        <v>63</v>
      </c>
      <c r="I30" s="111">
        <f t="shared" si="1"/>
        <v>112.5</v>
      </c>
      <c r="J30" s="110">
        <v>68</v>
      </c>
      <c r="K30" s="111">
        <f t="shared" si="2"/>
        <v>121.42857142857142</v>
      </c>
      <c r="L30" s="110">
        <v>70</v>
      </c>
      <c r="M30" s="111">
        <f t="shared" si="3"/>
        <v>125</v>
      </c>
      <c r="N30" s="110">
        <v>69</v>
      </c>
      <c r="O30" s="111">
        <f t="shared" si="4"/>
        <v>123.21428571428572</v>
      </c>
    </row>
    <row r="31" spans="1:16" ht="13.9" customHeight="1" x14ac:dyDescent="0.25">
      <c r="A31" s="177"/>
      <c r="B31" s="179"/>
      <c r="C31" s="89" t="s">
        <v>53</v>
      </c>
      <c r="D31" s="110">
        <v>56</v>
      </c>
      <c r="E31" s="113">
        <v>100</v>
      </c>
      <c r="F31" s="110">
        <v>56</v>
      </c>
      <c r="G31" s="113">
        <f t="shared" si="0"/>
        <v>100</v>
      </c>
      <c r="H31" s="110">
        <v>59</v>
      </c>
      <c r="I31" s="113">
        <f t="shared" si="1"/>
        <v>105.35714285714286</v>
      </c>
      <c r="J31" s="110">
        <v>60</v>
      </c>
      <c r="K31" s="113">
        <f t="shared" si="2"/>
        <v>107.14285714285714</v>
      </c>
      <c r="L31" s="110">
        <v>61</v>
      </c>
      <c r="M31" s="113">
        <f t="shared" si="3"/>
        <v>108.92857142857142</v>
      </c>
      <c r="N31" s="110">
        <v>60</v>
      </c>
      <c r="O31" s="113">
        <f t="shared" si="4"/>
        <v>107.14285714285714</v>
      </c>
    </row>
    <row r="32" spans="1:16" ht="13.9" customHeight="1" x14ac:dyDescent="0.25">
      <c r="A32" s="177"/>
      <c r="B32" s="239" t="s">
        <v>176</v>
      </c>
      <c r="C32" s="6" t="s">
        <v>51</v>
      </c>
      <c r="D32" s="110">
        <v>209</v>
      </c>
      <c r="E32" s="111">
        <v>100</v>
      </c>
      <c r="F32" s="110">
        <v>214</v>
      </c>
      <c r="G32" s="111">
        <f t="shared" si="0"/>
        <v>102.39234449760765</v>
      </c>
      <c r="H32" s="110">
        <v>244</v>
      </c>
      <c r="I32" s="111">
        <f t="shared" si="1"/>
        <v>116.7464114832536</v>
      </c>
      <c r="J32" s="110">
        <v>270</v>
      </c>
      <c r="K32" s="111">
        <f t="shared" si="2"/>
        <v>129.1866028708134</v>
      </c>
      <c r="L32" s="110">
        <v>299</v>
      </c>
      <c r="M32" s="111">
        <f t="shared" si="3"/>
        <v>143.0622009569378</v>
      </c>
      <c r="N32" s="110">
        <v>337</v>
      </c>
      <c r="O32" s="111">
        <f t="shared" si="4"/>
        <v>161.24401913875599</v>
      </c>
    </row>
    <row r="33" spans="1:15" ht="13.9" customHeight="1" x14ac:dyDescent="0.25">
      <c r="A33" s="177"/>
      <c r="B33" s="177"/>
      <c r="C33" s="6" t="s">
        <v>52</v>
      </c>
      <c r="D33" s="110">
        <v>209</v>
      </c>
      <c r="E33" s="111">
        <v>100</v>
      </c>
      <c r="F33" s="110">
        <v>217</v>
      </c>
      <c r="G33" s="111">
        <f t="shared" si="0"/>
        <v>103.82775119617224</v>
      </c>
      <c r="H33" s="110">
        <v>262</v>
      </c>
      <c r="I33" s="111">
        <f t="shared" si="1"/>
        <v>125.35885167464116</v>
      </c>
      <c r="J33" s="110">
        <v>304</v>
      </c>
      <c r="K33" s="111">
        <f t="shared" si="2"/>
        <v>145.45454545454547</v>
      </c>
      <c r="L33" s="110">
        <v>340</v>
      </c>
      <c r="M33" s="111">
        <f t="shared" si="3"/>
        <v>162.67942583732059</v>
      </c>
      <c r="N33" s="110">
        <v>389</v>
      </c>
      <c r="O33" s="111">
        <f t="shared" si="4"/>
        <v>186.1244019138756</v>
      </c>
    </row>
    <row r="34" spans="1:15" ht="13.9" customHeight="1" x14ac:dyDescent="0.25">
      <c r="A34" s="179"/>
      <c r="B34" s="179"/>
      <c r="C34" s="89" t="s">
        <v>53</v>
      </c>
      <c r="D34" s="110">
        <v>209</v>
      </c>
      <c r="E34" s="113">
        <v>100</v>
      </c>
      <c r="F34" s="110">
        <v>214</v>
      </c>
      <c r="G34" s="113">
        <f t="shared" si="0"/>
        <v>102.39234449760765</v>
      </c>
      <c r="H34" s="110">
        <v>244</v>
      </c>
      <c r="I34" s="113">
        <f t="shared" si="1"/>
        <v>116.7464114832536</v>
      </c>
      <c r="J34" s="110">
        <v>270</v>
      </c>
      <c r="K34" s="113">
        <f t="shared" si="2"/>
        <v>129.1866028708134</v>
      </c>
      <c r="L34" s="110">
        <v>299</v>
      </c>
      <c r="M34" s="113">
        <f t="shared" si="3"/>
        <v>143.0622009569378</v>
      </c>
      <c r="N34" s="110">
        <v>337</v>
      </c>
      <c r="O34" s="113">
        <f t="shared" si="4"/>
        <v>161.24401913875599</v>
      </c>
    </row>
    <row r="35" spans="1:15" ht="13.9" customHeight="1" x14ac:dyDescent="0.25">
      <c r="A35" s="176" t="s">
        <v>10</v>
      </c>
      <c r="B35" s="239" t="s">
        <v>174</v>
      </c>
      <c r="C35" s="6" t="s">
        <v>51</v>
      </c>
      <c r="D35" s="110">
        <v>648</v>
      </c>
      <c r="E35" s="111">
        <v>100</v>
      </c>
      <c r="F35" s="110">
        <v>675</v>
      </c>
      <c r="G35" s="111">
        <f t="shared" si="0"/>
        <v>104.16666666666667</v>
      </c>
      <c r="H35" s="110">
        <v>827</v>
      </c>
      <c r="I35" s="111">
        <f t="shared" si="1"/>
        <v>127.62345679012346</v>
      </c>
      <c r="J35" s="110">
        <v>974</v>
      </c>
      <c r="K35" s="111">
        <f t="shared" si="2"/>
        <v>150.30864197530863</v>
      </c>
      <c r="L35" s="110">
        <v>1144</v>
      </c>
      <c r="M35" s="111">
        <f t="shared" si="3"/>
        <v>176.54320987654322</v>
      </c>
      <c r="N35" s="110">
        <v>1289</v>
      </c>
      <c r="O35" s="111">
        <f t="shared" si="4"/>
        <v>198.91975308641975</v>
      </c>
    </row>
    <row r="36" spans="1:15" ht="13.9" customHeight="1" x14ac:dyDescent="0.25">
      <c r="A36" s="177"/>
      <c r="B36" s="177"/>
      <c r="C36" s="6" t="s">
        <v>52</v>
      </c>
      <c r="D36" s="110">
        <v>648</v>
      </c>
      <c r="E36" s="111">
        <v>100</v>
      </c>
      <c r="F36" s="110">
        <v>683</v>
      </c>
      <c r="G36" s="111">
        <f t="shared" si="0"/>
        <v>105.40123456790123</v>
      </c>
      <c r="H36" s="110">
        <v>885</v>
      </c>
      <c r="I36" s="111">
        <f t="shared" si="1"/>
        <v>136.57407407407408</v>
      </c>
      <c r="J36" s="110">
        <v>1089</v>
      </c>
      <c r="K36" s="111">
        <f t="shared" si="2"/>
        <v>168.05555555555557</v>
      </c>
      <c r="L36" s="110">
        <v>1297</v>
      </c>
      <c r="M36" s="111">
        <f t="shared" si="3"/>
        <v>200.1543209876543</v>
      </c>
      <c r="N36" s="110">
        <v>1493</v>
      </c>
      <c r="O36" s="111">
        <f t="shared" si="4"/>
        <v>230.40123456790121</v>
      </c>
    </row>
    <row r="37" spans="1:15" ht="13.9" customHeight="1" x14ac:dyDescent="0.25">
      <c r="A37" s="177"/>
      <c r="B37" s="177"/>
      <c r="C37" s="6" t="s">
        <v>53</v>
      </c>
      <c r="D37" s="110">
        <v>648</v>
      </c>
      <c r="E37" s="111">
        <v>100</v>
      </c>
      <c r="F37" s="110">
        <v>675</v>
      </c>
      <c r="G37" s="111">
        <f t="shared" si="0"/>
        <v>104.16666666666667</v>
      </c>
      <c r="H37" s="110">
        <v>827</v>
      </c>
      <c r="I37" s="111">
        <f t="shared" si="1"/>
        <v>127.62345679012346</v>
      </c>
      <c r="J37" s="110">
        <v>974</v>
      </c>
      <c r="K37" s="111">
        <f t="shared" si="2"/>
        <v>150.30864197530863</v>
      </c>
      <c r="L37" s="110">
        <v>1144</v>
      </c>
      <c r="M37" s="111">
        <f t="shared" si="3"/>
        <v>176.54320987654322</v>
      </c>
      <c r="N37" s="110">
        <v>1289</v>
      </c>
      <c r="O37" s="111">
        <f t="shared" si="4"/>
        <v>198.91975308641975</v>
      </c>
    </row>
    <row r="38" spans="1:15" ht="13.9" customHeight="1" x14ac:dyDescent="0.25">
      <c r="A38" s="177"/>
      <c r="B38" s="238" t="s">
        <v>177</v>
      </c>
      <c r="C38" s="87" t="s">
        <v>51</v>
      </c>
      <c r="D38" s="110">
        <v>648</v>
      </c>
      <c r="E38" s="112">
        <v>100</v>
      </c>
      <c r="F38" s="110">
        <v>670</v>
      </c>
      <c r="G38" s="112">
        <f t="shared" si="0"/>
        <v>103.39506172839505</v>
      </c>
      <c r="H38" s="110">
        <v>789</v>
      </c>
      <c r="I38" s="112">
        <f t="shared" si="1"/>
        <v>121.75925925925925</v>
      </c>
      <c r="J38" s="110">
        <v>900</v>
      </c>
      <c r="K38" s="112">
        <f t="shared" si="2"/>
        <v>138.88888888888889</v>
      </c>
      <c r="L38" s="110">
        <v>1016</v>
      </c>
      <c r="M38" s="112">
        <f t="shared" si="3"/>
        <v>156.79012345679013</v>
      </c>
      <c r="N38" s="110">
        <v>1160</v>
      </c>
      <c r="O38" s="112">
        <f t="shared" si="4"/>
        <v>179.01234567901236</v>
      </c>
    </row>
    <row r="39" spans="1:15" ht="13.9" customHeight="1" x14ac:dyDescent="0.25">
      <c r="A39" s="177"/>
      <c r="B39" s="177"/>
      <c r="C39" s="6" t="s">
        <v>52</v>
      </c>
      <c r="D39" s="110">
        <v>648</v>
      </c>
      <c r="E39" s="111">
        <v>100</v>
      </c>
      <c r="F39" s="110">
        <v>677</v>
      </c>
      <c r="G39" s="111">
        <f t="shared" si="0"/>
        <v>104.47530864197532</v>
      </c>
      <c r="H39" s="110">
        <v>844</v>
      </c>
      <c r="I39" s="111">
        <f t="shared" si="1"/>
        <v>130.24691358024691</v>
      </c>
      <c r="J39" s="110">
        <v>1006</v>
      </c>
      <c r="K39" s="111">
        <f t="shared" si="2"/>
        <v>155.24691358024691</v>
      </c>
      <c r="L39" s="110">
        <v>1152</v>
      </c>
      <c r="M39" s="111">
        <f t="shared" si="3"/>
        <v>177.77777777777777</v>
      </c>
      <c r="N39" s="110">
        <v>1344</v>
      </c>
      <c r="O39" s="111">
        <f t="shared" si="4"/>
        <v>207.40740740740739</v>
      </c>
    </row>
    <row r="40" spans="1:15" ht="13.9" customHeight="1" x14ac:dyDescent="0.25">
      <c r="A40" s="177"/>
      <c r="B40" s="179"/>
      <c r="C40" s="89" t="s">
        <v>53</v>
      </c>
      <c r="D40" s="110">
        <v>648</v>
      </c>
      <c r="E40" s="113">
        <v>100</v>
      </c>
      <c r="F40" s="110">
        <v>670</v>
      </c>
      <c r="G40" s="113">
        <f t="shared" si="0"/>
        <v>103.39506172839505</v>
      </c>
      <c r="H40" s="110">
        <v>789</v>
      </c>
      <c r="I40" s="113">
        <f t="shared" si="1"/>
        <v>121.75925925925925</v>
      </c>
      <c r="J40" s="110">
        <v>900</v>
      </c>
      <c r="K40" s="113">
        <f t="shared" si="2"/>
        <v>138.88888888888889</v>
      </c>
      <c r="L40" s="110">
        <v>1016</v>
      </c>
      <c r="M40" s="113">
        <f t="shared" si="3"/>
        <v>156.79012345679013</v>
      </c>
      <c r="N40" s="110">
        <v>1160</v>
      </c>
      <c r="O40" s="113">
        <f t="shared" si="4"/>
        <v>179.01234567901236</v>
      </c>
    </row>
    <row r="41" spans="1:15" ht="13.9" customHeight="1" x14ac:dyDescent="0.25">
      <c r="A41" s="177"/>
      <c r="B41" s="239" t="s">
        <v>175</v>
      </c>
      <c r="C41" s="6" t="s">
        <v>51</v>
      </c>
      <c r="D41" s="110">
        <v>882</v>
      </c>
      <c r="E41" s="111">
        <v>100</v>
      </c>
      <c r="F41" s="110">
        <v>919</v>
      </c>
      <c r="G41" s="111">
        <f t="shared" si="0"/>
        <v>104.19501133786848</v>
      </c>
      <c r="H41" s="110">
        <v>1129</v>
      </c>
      <c r="I41" s="111">
        <f t="shared" si="1"/>
        <v>128.00453514739229</v>
      </c>
      <c r="J41" s="110">
        <v>1331</v>
      </c>
      <c r="K41" s="111">
        <f t="shared" si="2"/>
        <v>150.90702947845804</v>
      </c>
      <c r="L41" s="110">
        <v>1573</v>
      </c>
      <c r="M41" s="111">
        <f t="shared" si="3"/>
        <v>178.34467120181407</v>
      </c>
      <c r="N41" s="110">
        <v>1773</v>
      </c>
      <c r="O41" s="111">
        <f t="shared" si="4"/>
        <v>201.0204081632653</v>
      </c>
    </row>
    <row r="42" spans="1:15" ht="13.9" customHeight="1" x14ac:dyDescent="0.25">
      <c r="A42" s="177"/>
      <c r="B42" s="177"/>
      <c r="C42" s="6" t="s">
        <v>52</v>
      </c>
      <c r="D42" s="110">
        <v>882</v>
      </c>
      <c r="E42" s="111">
        <v>100</v>
      </c>
      <c r="F42" s="110">
        <v>929</v>
      </c>
      <c r="G42" s="111">
        <f t="shared" si="0"/>
        <v>105.32879818594105</v>
      </c>
      <c r="H42" s="110">
        <v>1208</v>
      </c>
      <c r="I42" s="111">
        <f t="shared" si="1"/>
        <v>136.96145124716551</v>
      </c>
      <c r="J42" s="110">
        <v>1490</v>
      </c>
      <c r="K42" s="111">
        <f t="shared" si="2"/>
        <v>168.93424036281181</v>
      </c>
      <c r="L42" s="110">
        <v>1783</v>
      </c>
      <c r="M42" s="111">
        <f t="shared" si="3"/>
        <v>202.15419501133786</v>
      </c>
      <c r="N42" s="110">
        <v>2055</v>
      </c>
      <c r="O42" s="111">
        <f t="shared" si="4"/>
        <v>232.99319727891157</v>
      </c>
    </row>
    <row r="43" spans="1:15" ht="13.9" customHeight="1" x14ac:dyDescent="0.25">
      <c r="A43" s="177"/>
      <c r="B43" s="177"/>
      <c r="C43" s="6" t="s">
        <v>53</v>
      </c>
      <c r="D43" s="110">
        <v>882</v>
      </c>
      <c r="E43" s="111">
        <v>100</v>
      </c>
      <c r="F43" s="110">
        <v>919</v>
      </c>
      <c r="G43" s="111">
        <f t="shared" si="0"/>
        <v>104.19501133786848</v>
      </c>
      <c r="H43" s="110">
        <v>1129</v>
      </c>
      <c r="I43" s="111">
        <f t="shared" si="1"/>
        <v>128.00453514739229</v>
      </c>
      <c r="J43" s="110">
        <v>1331</v>
      </c>
      <c r="K43" s="111">
        <f t="shared" si="2"/>
        <v>150.90702947845804</v>
      </c>
      <c r="L43" s="110">
        <v>1573</v>
      </c>
      <c r="M43" s="111">
        <f t="shared" si="3"/>
        <v>178.34467120181407</v>
      </c>
      <c r="N43" s="110">
        <v>1773</v>
      </c>
      <c r="O43" s="111">
        <f t="shared" si="4"/>
        <v>201.0204081632653</v>
      </c>
    </row>
    <row r="44" spans="1:15" ht="13.9" customHeight="1" x14ac:dyDescent="0.25">
      <c r="A44" s="177"/>
      <c r="B44" s="238" t="s">
        <v>189</v>
      </c>
      <c r="C44" s="87" t="s">
        <v>51</v>
      </c>
      <c r="D44" s="110">
        <v>234</v>
      </c>
      <c r="E44" s="112">
        <v>100</v>
      </c>
      <c r="F44" s="110">
        <v>236</v>
      </c>
      <c r="G44" s="112">
        <f t="shared" si="0"/>
        <v>100.85470085470085</v>
      </c>
      <c r="H44" s="110">
        <v>245</v>
      </c>
      <c r="I44" s="112">
        <f t="shared" si="1"/>
        <v>104.70085470085471</v>
      </c>
      <c r="J44" s="110">
        <v>252</v>
      </c>
      <c r="K44" s="112">
        <f t="shared" si="2"/>
        <v>107.69230769230769</v>
      </c>
      <c r="L44" s="110">
        <v>253</v>
      </c>
      <c r="M44" s="112">
        <f t="shared" si="3"/>
        <v>108.11965811965811</v>
      </c>
      <c r="N44" s="110">
        <v>241</v>
      </c>
      <c r="O44" s="112">
        <f t="shared" si="4"/>
        <v>102.99145299145297</v>
      </c>
    </row>
    <row r="45" spans="1:15" ht="13.9" customHeight="1" x14ac:dyDescent="0.25">
      <c r="A45" s="177"/>
      <c r="B45" s="177"/>
      <c r="C45" s="6" t="s">
        <v>52</v>
      </c>
      <c r="D45" s="110">
        <v>234</v>
      </c>
      <c r="E45" s="111">
        <v>100</v>
      </c>
      <c r="F45" s="110">
        <v>238</v>
      </c>
      <c r="G45" s="111">
        <f t="shared" si="0"/>
        <v>101.7094017094017</v>
      </c>
      <c r="H45" s="110">
        <v>262</v>
      </c>
      <c r="I45" s="111">
        <f t="shared" si="1"/>
        <v>111.96581196581197</v>
      </c>
      <c r="J45" s="110">
        <v>283</v>
      </c>
      <c r="K45" s="111">
        <f t="shared" si="2"/>
        <v>120.94017094017093</v>
      </c>
      <c r="L45" s="110">
        <v>287</v>
      </c>
      <c r="M45" s="111">
        <f t="shared" si="3"/>
        <v>122.64957264957266</v>
      </c>
      <c r="N45" s="110">
        <v>279</v>
      </c>
      <c r="O45" s="111">
        <f t="shared" si="4"/>
        <v>119.23076923076923</v>
      </c>
    </row>
    <row r="46" spans="1:15" ht="13.9" customHeight="1" x14ac:dyDescent="0.25">
      <c r="A46" s="177"/>
      <c r="B46" s="179"/>
      <c r="C46" s="89" t="s">
        <v>53</v>
      </c>
      <c r="D46" s="110">
        <v>234</v>
      </c>
      <c r="E46" s="113">
        <v>100</v>
      </c>
      <c r="F46" s="110">
        <v>236</v>
      </c>
      <c r="G46" s="113">
        <f t="shared" si="0"/>
        <v>100.85470085470085</v>
      </c>
      <c r="H46" s="110">
        <v>245</v>
      </c>
      <c r="I46" s="113">
        <f t="shared" si="1"/>
        <v>104.70085470085471</v>
      </c>
      <c r="J46" s="110">
        <v>252</v>
      </c>
      <c r="K46" s="113">
        <f t="shared" si="2"/>
        <v>107.69230769230769</v>
      </c>
      <c r="L46" s="110">
        <v>253</v>
      </c>
      <c r="M46" s="113">
        <f t="shared" si="3"/>
        <v>108.11965811965811</v>
      </c>
      <c r="N46" s="110">
        <v>241</v>
      </c>
      <c r="O46" s="113">
        <f t="shared" si="4"/>
        <v>102.99145299145297</v>
      </c>
    </row>
    <row r="47" spans="1:15" ht="13.9" customHeight="1" x14ac:dyDescent="0.25">
      <c r="A47" s="177"/>
      <c r="B47" s="239" t="s">
        <v>176</v>
      </c>
      <c r="C47" s="6" t="s">
        <v>51</v>
      </c>
      <c r="D47" s="110">
        <v>882</v>
      </c>
      <c r="E47" s="111">
        <v>100</v>
      </c>
      <c r="F47" s="110">
        <v>905</v>
      </c>
      <c r="G47" s="111">
        <f t="shared" si="0"/>
        <v>102.6077097505669</v>
      </c>
      <c r="H47" s="110">
        <v>1027</v>
      </c>
      <c r="I47" s="111">
        <f t="shared" si="1"/>
        <v>116.43990929705214</v>
      </c>
      <c r="J47" s="110">
        <v>1137</v>
      </c>
      <c r="K47" s="111">
        <f t="shared" si="2"/>
        <v>128.91156462585033</v>
      </c>
      <c r="L47" s="110">
        <v>1246</v>
      </c>
      <c r="M47" s="111">
        <f t="shared" si="3"/>
        <v>141.26984126984127</v>
      </c>
      <c r="N47" s="110">
        <v>1364</v>
      </c>
      <c r="O47" s="111">
        <f t="shared" si="4"/>
        <v>154.64852607709753</v>
      </c>
    </row>
    <row r="48" spans="1:15" ht="13.9" customHeight="1" x14ac:dyDescent="0.25">
      <c r="A48" s="177"/>
      <c r="B48" s="177"/>
      <c r="C48" s="6" t="s">
        <v>52</v>
      </c>
      <c r="D48" s="110">
        <v>882</v>
      </c>
      <c r="E48" s="111">
        <v>100</v>
      </c>
      <c r="F48" s="110">
        <v>915</v>
      </c>
      <c r="G48" s="111">
        <f t="shared" si="0"/>
        <v>103.74149659863944</v>
      </c>
      <c r="H48" s="110">
        <v>1099</v>
      </c>
      <c r="I48" s="111">
        <f t="shared" si="1"/>
        <v>124.60317460317461</v>
      </c>
      <c r="J48" s="110">
        <v>1272</v>
      </c>
      <c r="K48" s="111">
        <f t="shared" si="2"/>
        <v>144.21768707482994</v>
      </c>
      <c r="L48" s="110">
        <v>1413</v>
      </c>
      <c r="M48" s="111">
        <f t="shared" si="3"/>
        <v>160.20408163265304</v>
      </c>
      <c r="N48" s="110">
        <v>1580</v>
      </c>
      <c r="O48" s="111">
        <f t="shared" si="4"/>
        <v>179.13832199546485</v>
      </c>
    </row>
    <row r="49" spans="1:15" ht="13.9" customHeight="1" x14ac:dyDescent="0.25">
      <c r="A49" s="177"/>
      <c r="B49" s="177"/>
      <c r="C49" s="6" t="s">
        <v>53</v>
      </c>
      <c r="D49" s="110">
        <v>882</v>
      </c>
      <c r="E49" s="111">
        <v>100</v>
      </c>
      <c r="F49" s="110">
        <v>905</v>
      </c>
      <c r="G49" s="111">
        <f t="shared" si="0"/>
        <v>102.6077097505669</v>
      </c>
      <c r="H49" s="110">
        <v>1027</v>
      </c>
      <c r="I49" s="111">
        <f t="shared" si="1"/>
        <v>116.43990929705214</v>
      </c>
      <c r="J49" s="110">
        <v>1137</v>
      </c>
      <c r="K49" s="111">
        <f t="shared" si="2"/>
        <v>128.91156462585033</v>
      </c>
      <c r="L49" s="110">
        <v>1246</v>
      </c>
      <c r="M49" s="111">
        <f t="shared" si="3"/>
        <v>141.26984126984127</v>
      </c>
      <c r="N49" s="110">
        <v>1364</v>
      </c>
      <c r="O49" s="111">
        <f t="shared" si="4"/>
        <v>154.64852607709753</v>
      </c>
    </row>
    <row r="50" spans="1:15" ht="13.9" customHeight="1" x14ac:dyDescent="0.25">
      <c r="A50" s="178" t="s">
        <v>11</v>
      </c>
      <c r="B50" s="238" t="s">
        <v>174</v>
      </c>
      <c r="C50" s="87" t="s">
        <v>51</v>
      </c>
      <c r="D50" s="110">
        <v>293</v>
      </c>
      <c r="E50" s="112">
        <v>100</v>
      </c>
      <c r="F50" s="110">
        <v>307</v>
      </c>
      <c r="G50" s="112">
        <f t="shared" si="0"/>
        <v>104.77815699658703</v>
      </c>
      <c r="H50" s="110">
        <v>389</v>
      </c>
      <c r="I50" s="112">
        <f t="shared" si="1"/>
        <v>132.76450511945393</v>
      </c>
      <c r="J50" s="110">
        <v>469</v>
      </c>
      <c r="K50" s="112">
        <f t="shared" si="2"/>
        <v>160.06825938566553</v>
      </c>
      <c r="L50" s="110">
        <v>577</v>
      </c>
      <c r="M50" s="112">
        <f t="shared" si="3"/>
        <v>196.92832764505118</v>
      </c>
      <c r="N50" s="110">
        <v>672</v>
      </c>
      <c r="O50" s="112">
        <f t="shared" si="4"/>
        <v>229.35153583617748</v>
      </c>
    </row>
    <row r="51" spans="1:15" ht="13.9" customHeight="1" x14ac:dyDescent="0.25">
      <c r="A51" s="177"/>
      <c r="B51" s="177"/>
      <c r="C51" s="6" t="s">
        <v>52</v>
      </c>
      <c r="D51" s="110">
        <v>293</v>
      </c>
      <c r="E51" s="111">
        <v>100</v>
      </c>
      <c r="F51" s="110">
        <v>310</v>
      </c>
      <c r="G51" s="111">
        <f t="shared" si="0"/>
        <v>105.80204778156997</v>
      </c>
      <c r="H51" s="110">
        <v>417</v>
      </c>
      <c r="I51" s="111">
        <f t="shared" si="1"/>
        <v>142.32081911262799</v>
      </c>
      <c r="J51" s="110">
        <v>527</v>
      </c>
      <c r="K51" s="111">
        <f t="shared" si="2"/>
        <v>179.86348122866895</v>
      </c>
      <c r="L51" s="110">
        <v>654</v>
      </c>
      <c r="M51" s="111">
        <f t="shared" si="3"/>
        <v>223.20819112627984</v>
      </c>
      <c r="N51" s="110">
        <v>778</v>
      </c>
      <c r="O51" s="111">
        <f t="shared" si="4"/>
        <v>265.52901023890786</v>
      </c>
    </row>
    <row r="52" spans="1:15" ht="13.9" customHeight="1" x14ac:dyDescent="0.25">
      <c r="A52" s="177"/>
      <c r="B52" s="177"/>
      <c r="C52" s="6" t="s">
        <v>53</v>
      </c>
      <c r="D52" s="110">
        <v>293</v>
      </c>
      <c r="E52" s="111">
        <v>100</v>
      </c>
      <c r="F52" s="110">
        <v>307</v>
      </c>
      <c r="G52" s="111">
        <f t="shared" si="0"/>
        <v>104.77815699658703</v>
      </c>
      <c r="H52" s="110">
        <v>389</v>
      </c>
      <c r="I52" s="111">
        <f t="shared" si="1"/>
        <v>132.76450511945393</v>
      </c>
      <c r="J52" s="110">
        <v>469</v>
      </c>
      <c r="K52" s="111">
        <f t="shared" si="2"/>
        <v>160.06825938566553</v>
      </c>
      <c r="L52" s="110">
        <v>577</v>
      </c>
      <c r="M52" s="111">
        <f t="shared" si="3"/>
        <v>196.92832764505118</v>
      </c>
      <c r="N52" s="110">
        <v>672</v>
      </c>
      <c r="O52" s="111">
        <f t="shared" si="4"/>
        <v>229.35153583617748</v>
      </c>
    </row>
    <row r="53" spans="1:15" ht="13.9" customHeight="1" x14ac:dyDescent="0.25">
      <c r="A53" s="177"/>
      <c r="B53" s="238" t="s">
        <v>177</v>
      </c>
      <c r="C53" s="87" t="s">
        <v>51</v>
      </c>
      <c r="D53" s="110">
        <v>293</v>
      </c>
      <c r="E53" s="112">
        <v>100</v>
      </c>
      <c r="F53" s="110">
        <v>304</v>
      </c>
      <c r="G53" s="112">
        <f t="shared" si="0"/>
        <v>103.75426621160409</v>
      </c>
      <c r="H53" s="110">
        <v>371</v>
      </c>
      <c r="I53" s="112">
        <f t="shared" si="1"/>
        <v>126.62116040955631</v>
      </c>
      <c r="J53" s="110">
        <v>434</v>
      </c>
      <c r="K53" s="112">
        <f t="shared" si="2"/>
        <v>148.12286689419795</v>
      </c>
      <c r="L53" s="110">
        <v>512</v>
      </c>
      <c r="M53" s="112">
        <f t="shared" si="3"/>
        <v>174.74402730375428</v>
      </c>
      <c r="N53" s="110">
        <v>605</v>
      </c>
      <c r="O53" s="112">
        <f t="shared" si="4"/>
        <v>206.48464163822524</v>
      </c>
    </row>
    <row r="54" spans="1:15" ht="13.9" customHeight="1" x14ac:dyDescent="0.25">
      <c r="A54" s="177"/>
      <c r="B54" s="177"/>
      <c r="C54" s="6" t="s">
        <v>52</v>
      </c>
      <c r="D54" s="110">
        <v>293</v>
      </c>
      <c r="E54" s="111">
        <v>100</v>
      </c>
      <c r="F54" s="110">
        <v>308</v>
      </c>
      <c r="G54" s="111">
        <f t="shared" si="0"/>
        <v>105.11945392491468</v>
      </c>
      <c r="H54" s="110">
        <v>397</v>
      </c>
      <c r="I54" s="111">
        <f t="shared" si="1"/>
        <v>135.49488054607508</v>
      </c>
      <c r="J54" s="110">
        <v>487</v>
      </c>
      <c r="K54" s="111">
        <f t="shared" si="2"/>
        <v>166.21160409556316</v>
      </c>
      <c r="L54" s="110">
        <v>581</v>
      </c>
      <c r="M54" s="111">
        <f t="shared" si="3"/>
        <v>198.29351535836176</v>
      </c>
      <c r="N54" s="110">
        <v>701</v>
      </c>
      <c r="O54" s="111">
        <f t="shared" si="4"/>
        <v>239.24914675767917</v>
      </c>
    </row>
    <row r="55" spans="1:15" ht="13.9" customHeight="1" x14ac:dyDescent="0.25">
      <c r="A55" s="177"/>
      <c r="B55" s="179"/>
      <c r="C55" s="89" t="s">
        <v>53</v>
      </c>
      <c r="D55" s="110">
        <v>293</v>
      </c>
      <c r="E55" s="113">
        <v>100</v>
      </c>
      <c r="F55" s="110">
        <v>304</v>
      </c>
      <c r="G55" s="113">
        <f t="shared" si="0"/>
        <v>103.75426621160409</v>
      </c>
      <c r="H55" s="110">
        <v>371</v>
      </c>
      <c r="I55" s="113">
        <f t="shared" si="1"/>
        <v>126.62116040955631</v>
      </c>
      <c r="J55" s="110">
        <v>434</v>
      </c>
      <c r="K55" s="113">
        <f t="shared" si="2"/>
        <v>148.12286689419795</v>
      </c>
      <c r="L55" s="110">
        <v>512</v>
      </c>
      <c r="M55" s="113">
        <f t="shared" si="3"/>
        <v>174.74402730375428</v>
      </c>
      <c r="N55" s="110">
        <v>605</v>
      </c>
      <c r="O55" s="113">
        <f t="shared" si="4"/>
        <v>206.48464163822524</v>
      </c>
    </row>
    <row r="56" spans="1:15" ht="13.9" customHeight="1" x14ac:dyDescent="0.25">
      <c r="A56" s="177"/>
      <c r="B56" s="239" t="s">
        <v>175</v>
      </c>
      <c r="C56" s="6" t="s">
        <v>51</v>
      </c>
      <c r="D56" s="110">
        <v>432</v>
      </c>
      <c r="E56" s="111">
        <v>100</v>
      </c>
      <c r="F56" s="110">
        <v>453</v>
      </c>
      <c r="G56" s="111">
        <f t="shared" si="0"/>
        <v>104.86111111111111</v>
      </c>
      <c r="H56" s="110">
        <v>575</v>
      </c>
      <c r="I56" s="111">
        <f t="shared" si="1"/>
        <v>133.10185185185185</v>
      </c>
      <c r="J56" s="110">
        <v>695</v>
      </c>
      <c r="K56" s="111">
        <f t="shared" si="2"/>
        <v>160.87962962962962</v>
      </c>
      <c r="L56" s="110">
        <v>859</v>
      </c>
      <c r="M56" s="111">
        <f t="shared" si="3"/>
        <v>198.84259259259258</v>
      </c>
      <c r="N56" s="110">
        <v>1002</v>
      </c>
      <c r="O56" s="111">
        <f t="shared" si="4"/>
        <v>231.94444444444446</v>
      </c>
    </row>
    <row r="57" spans="1:15" ht="13.9" customHeight="1" x14ac:dyDescent="0.25">
      <c r="A57" s="177"/>
      <c r="B57" s="177"/>
      <c r="C57" s="6" t="s">
        <v>52</v>
      </c>
      <c r="D57" s="110">
        <v>432</v>
      </c>
      <c r="E57" s="111">
        <v>100</v>
      </c>
      <c r="F57" s="110">
        <v>458</v>
      </c>
      <c r="G57" s="111">
        <f t="shared" si="0"/>
        <v>106.0185185185185</v>
      </c>
      <c r="H57" s="110">
        <v>617</v>
      </c>
      <c r="I57" s="111">
        <f t="shared" si="1"/>
        <v>142.82407407407408</v>
      </c>
      <c r="J57" s="110">
        <v>782</v>
      </c>
      <c r="K57" s="111">
        <f t="shared" si="2"/>
        <v>181.0185185185185</v>
      </c>
      <c r="L57" s="110">
        <v>973</v>
      </c>
      <c r="M57" s="111">
        <f t="shared" si="3"/>
        <v>225.2314814814815</v>
      </c>
      <c r="N57" s="110">
        <v>1161</v>
      </c>
      <c r="O57" s="111">
        <f t="shared" si="4"/>
        <v>268.75</v>
      </c>
    </row>
    <row r="58" spans="1:15" ht="13.9" customHeight="1" x14ac:dyDescent="0.25">
      <c r="A58" s="177"/>
      <c r="B58" s="177"/>
      <c r="C58" s="6" t="s">
        <v>53</v>
      </c>
      <c r="D58" s="110">
        <v>432</v>
      </c>
      <c r="E58" s="111">
        <v>100</v>
      </c>
      <c r="F58" s="110">
        <v>453</v>
      </c>
      <c r="G58" s="111">
        <f t="shared" si="0"/>
        <v>104.86111111111111</v>
      </c>
      <c r="H58" s="110">
        <v>575</v>
      </c>
      <c r="I58" s="111">
        <f t="shared" si="1"/>
        <v>133.10185185185185</v>
      </c>
      <c r="J58" s="110">
        <v>695</v>
      </c>
      <c r="K58" s="111">
        <f t="shared" si="2"/>
        <v>160.87962962962962</v>
      </c>
      <c r="L58" s="110">
        <v>859</v>
      </c>
      <c r="M58" s="111">
        <f t="shared" si="3"/>
        <v>198.84259259259258</v>
      </c>
      <c r="N58" s="110">
        <v>1002</v>
      </c>
      <c r="O58" s="111">
        <f t="shared" si="4"/>
        <v>231.94444444444446</v>
      </c>
    </row>
    <row r="59" spans="1:15" ht="13.9" customHeight="1" x14ac:dyDescent="0.25">
      <c r="A59" s="177"/>
      <c r="B59" s="238" t="s">
        <v>189</v>
      </c>
      <c r="C59" s="87" t="s">
        <v>51</v>
      </c>
      <c r="D59" s="110">
        <v>139</v>
      </c>
      <c r="E59" s="112">
        <v>100</v>
      </c>
      <c r="F59" s="110">
        <v>141</v>
      </c>
      <c r="G59" s="112">
        <f t="shared" si="0"/>
        <v>101.43884892086331</v>
      </c>
      <c r="H59" s="110">
        <v>151</v>
      </c>
      <c r="I59" s="112">
        <f t="shared" si="1"/>
        <v>108.63309352517985</v>
      </c>
      <c r="J59" s="110">
        <v>160</v>
      </c>
      <c r="K59" s="112">
        <f t="shared" si="2"/>
        <v>115.10791366906474</v>
      </c>
      <c r="L59" s="110">
        <v>168</v>
      </c>
      <c r="M59" s="112">
        <f t="shared" si="3"/>
        <v>120.86330935251799</v>
      </c>
      <c r="N59" s="110">
        <v>165</v>
      </c>
      <c r="O59" s="112">
        <f t="shared" si="4"/>
        <v>118.70503597122301</v>
      </c>
    </row>
    <row r="60" spans="1:15" ht="13.9" customHeight="1" x14ac:dyDescent="0.25">
      <c r="A60" s="177"/>
      <c r="B60" s="177"/>
      <c r="C60" s="6" t="s">
        <v>52</v>
      </c>
      <c r="D60" s="110">
        <v>139</v>
      </c>
      <c r="E60" s="111">
        <v>100</v>
      </c>
      <c r="F60" s="110">
        <v>143</v>
      </c>
      <c r="G60" s="111">
        <f t="shared" si="0"/>
        <v>102.87769784172663</v>
      </c>
      <c r="H60" s="110">
        <v>162</v>
      </c>
      <c r="I60" s="111">
        <f t="shared" si="1"/>
        <v>116.54676258992806</v>
      </c>
      <c r="J60" s="110">
        <v>180</v>
      </c>
      <c r="K60" s="111">
        <f t="shared" si="2"/>
        <v>129.49640287769785</v>
      </c>
      <c r="L60" s="110">
        <v>190</v>
      </c>
      <c r="M60" s="111">
        <f t="shared" si="3"/>
        <v>136.69064748201438</v>
      </c>
      <c r="N60" s="110">
        <v>191</v>
      </c>
      <c r="O60" s="111">
        <f t="shared" si="4"/>
        <v>137.41007194244602</v>
      </c>
    </row>
    <row r="61" spans="1:15" ht="13.9" customHeight="1" x14ac:dyDescent="0.25">
      <c r="A61" s="177"/>
      <c r="B61" s="179"/>
      <c r="C61" s="89" t="s">
        <v>53</v>
      </c>
      <c r="D61" s="110">
        <v>139</v>
      </c>
      <c r="E61" s="113">
        <v>100</v>
      </c>
      <c r="F61" s="110">
        <v>141</v>
      </c>
      <c r="G61" s="113">
        <f t="shared" si="0"/>
        <v>101.43884892086331</v>
      </c>
      <c r="H61" s="110">
        <v>151</v>
      </c>
      <c r="I61" s="113">
        <f t="shared" si="1"/>
        <v>108.63309352517985</v>
      </c>
      <c r="J61" s="110">
        <v>160</v>
      </c>
      <c r="K61" s="113">
        <f t="shared" si="2"/>
        <v>115.10791366906474</v>
      </c>
      <c r="L61" s="110">
        <v>168</v>
      </c>
      <c r="M61" s="113">
        <f t="shared" si="3"/>
        <v>120.86330935251799</v>
      </c>
      <c r="N61" s="110">
        <v>165</v>
      </c>
      <c r="O61" s="113">
        <f t="shared" si="4"/>
        <v>118.70503597122301</v>
      </c>
    </row>
    <row r="62" spans="1:15" ht="13.9" customHeight="1" x14ac:dyDescent="0.25">
      <c r="A62" s="177"/>
      <c r="B62" s="239" t="s">
        <v>176</v>
      </c>
      <c r="C62" s="6" t="s">
        <v>51</v>
      </c>
      <c r="D62" s="110">
        <v>432</v>
      </c>
      <c r="E62" s="111">
        <v>100</v>
      </c>
      <c r="F62" s="110">
        <v>446</v>
      </c>
      <c r="G62" s="111">
        <f t="shared" si="0"/>
        <v>103.24074074074075</v>
      </c>
      <c r="H62" s="110">
        <v>523</v>
      </c>
      <c r="I62" s="111">
        <f t="shared" si="1"/>
        <v>121.06481481481481</v>
      </c>
      <c r="J62" s="110">
        <v>594</v>
      </c>
      <c r="K62" s="111">
        <f t="shared" si="2"/>
        <v>137.5</v>
      </c>
      <c r="L62" s="110">
        <v>680</v>
      </c>
      <c r="M62" s="111">
        <f t="shared" si="3"/>
        <v>157.40740740740742</v>
      </c>
      <c r="N62" s="110">
        <v>771</v>
      </c>
      <c r="O62" s="111">
        <f t="shared" si="4"/>
        <v>178.47222222222223</v>
      </c>
    </row>
    <row r="63" spans="1:15" ht="13.9" customHeight="1" x14ac:dyDescent="0.25">
      <c r="A63" s="177"/>
      <c r="B63" s="177"/>
      <c r="C63" s="6" t="s">
        <v>52</v>
      </c>
      <c r="D63" s="110">
        <v>432</v>
      </c>
      <c r="E63" s="111">
        <v>100</v>
      </c>
      <c r="F63" s="110">
        <v>451</v>
      </c>
      <c r="G63" s="111">
        <f t="shared" si="0"/>
        <v>104.39814814814814</v>
      </c>
      <c r="H63" s="110">
        <v>561</v>
      </c>
      <c r="I63" s="111">
        <f t="shared" si="1"/>
        <v>129.86111111111111</v>
      </c>
      <c r="J63" s="110">
        <v>668</v>
      </c>
      <c r="K63" s="111">
        <f t="shared" si="2"/>
        <v>154.62962962962962</v>
      </c>
      <c r="L63" s="110">
        <v>772</v>
      </c>
      <c r="M63" s="111">
        <f t="shared" si="3"/>
        <v>178.7037037037037</v>
      </c>
      <c r="N63" s="110">
        <v>893</v>
      </c>
      <c r="O63" s="111">
        <f t="shared" si="4"/>
        <v>206.71296296296299</v>
      </c>
    </row>
    <row r="64" spans="1:15" ht="13.9" customHeight="1" x14ac:dyDescent="0.25">
      <c r="A64" s="179"/>
      <c r="B64" s="179"/>
      <c r="C64" s="89" t="s">
        <v>53</v>
      </c>
      <c r="D64" s="110">
        <v>432</v>
      </c>
      <c r="E64" s="113">
        <v>100</v>
      </c>
      <c r="F64" s="110">
        <v>446</v>
      </c>
      <c r="G64" s="113">
        <f t="shared" si="0"/>
        <v>103.24074074074075</v>
      </c>
      <c r="H64" s="110">
        <v>523</v>
      </c>
      <c r="I64" s="113">
        <f t="shared" si="1"/>
        <v>121.06481481481481</v>
      </c>
      <c r="J64" s="110">
        <v>594</v>
      </c>
      <c r="K64" s="113">
        <f t="shared" si="2"/>
        <v>137.5</v>
      </c>
      <c r="L64" s="110">
        <v>680</v>
      </c>
      <c r="M64" s="113">
        <f t="shared" si="3"/>
        <v>157.40740740740742</v>
      </c>
      <c r="N64" s="110">
        <v>771</v>
      </c>
      <c r="O64" s="113">
        <f t="shared" si="4"/>
        <v>178.47222222222223</v>
      </c>
    </row>
    <row r="65" spans="1:15" ht="13.9" customHeight="1" x14ac:dyDescent="0.25">
      <c r="A65" s="176" t="s">
        <v>12</v>
      </c>
      <c r="B65" s="239" t="s">
        <v>174</v>
      </c>
      <c r="C65" s="6" t="s">
        <v>51</v>
      </c>
      <c r="D65" s="110">
        <v>486</v>
      </c>
      <c r="E65" s="111">
        <v>100</v>
      </c>
      <c r="F65" s="110">
        <v>501</v>
      </c>
      <c r="G65" s="111">
        <f t="shared" si="0"/>
        <v>103.08641975308642</v>
      </c>
      <c r="H65" s="110">
        <v>581</v>
      </c>
      <c r="I65" s="111">
        <f t="shared" si="1"/>
        <v>119.54732510288066</v>
      </c>
      <c r="J65" s="110">
        <v>655</v>
      </c>
      <c r="K65" s="111">
        <f t="shared" si="2"/>
        <v>134.77366255144031</v>
      </c>
      <c r="L65" s="110">
        <v>720</v>
      </c>
      <c r="M65" s="111">
        <f t="shared" si="3"/>
        <v>148.14814814814815</v>
      </c>
      <c r="N65" s="110">
        <v>783</v>
      </c>
      <c r="O65" s="111">
        <f t="shared" si="4"/>
        <v>161.11111111111111</v>
      </c>
    </row>
    <row r="66" spans="1:15" ht="13.9" customHeight="1" x14ac:dyDescent="0.25">
      <c r="A66" s="177"/>
      <c r="B66" s="177"/>
      <c r="C66" s="6" t="s">
        <v>52</v>
      </c>
      <c r="D66" s="110">
        <v>486</v>
      </c>
      <c r="E66" s="111">
        <v>100</v>
      </c>
      <c r="F66" s="110">
        <v>506</v>
      </c>
      <c r="G66" s="111">
        <f t="shared" si="0"/>
        <v>104.11522633744856</v>
      </c>
      <c r="H66" s="110">
        <v>621</v>
      </c>
      <c r="I66" s="111">
        <f t="shared" si="1"/>
        <v>127.77777777777777</v>
      </c>
      <c r="J66" s="110">
        <v>732</v>
      </c>
      <c r="K66" s="111">
        <f t="shared" si="2"/>
        <v>150.61728395061729</v>
      </c>
      <c r="L66" s="110">
        <v>812</v>
      </c>
      <c r="M66" s="111">
        <f t="shared" si="3"/>
        <v>167.07818930041151</v>
      </c>
      <c r="N66" s="110">
        <v>904</v>
      </c>
      <c r="O66" s="111">
        <f t="shared" si="4"/>
        <v>186.00823045267489</v>
      </c>
    </row>
    <row r="67" spans="1:15" ht="13.9" customHeight="1" x14ac:dyDescent="0.25">
      <c r="A67" s="177"/>
      <c r="B67" s="177"/>
      <c r="C67" s="6" t="s">
        <v>53</v>
      </c>
      <c r="D67" s="110">
        <v>486</v>
      </c>
      <c r="E67" s="111">
        <v>100</v>
      </c>
      <c r="F67" s="110">
        <v>501</v>
      </c>
      <c r="G67" s="111">
        <f t="shared" si="0"/>
        <v>103.08641975308642</v>
      </c>
      <c r="H67" s="110">
        <v>581</v>
      </c>
      <c r="I67" s="111">
        <f t="shared" si="1"/>
        <v>119.54732510288066</v>
      </c>
      <c r="J67" s="110">
        <v>655</v>
      </c>
      <c r="K67" s="111">
        <f t="shared" si="2"/>
        <v>134.77366255144031</v>
      </c>
      <c r="L67" s="110">
        <v>720</v>
      </c>
      <c r="M67" s="111">
        <f t="shared" si="3"/>
        <v>148.14814814814815</v>
      </c>
      <c r="N67" s="110">
        <v>783</v>
      </c>
      <c r="O67" s="111">
        <f t="shared" si="4"/>
        <v>161.11111111111111</v>
      </c>
    </row>
    <row r="68" spans="1:15" ht="13.9" customHeight="1" x14ac:dyDescent="0.25">
      <c r="A68" s="177"/>
      <c r="B68" s="238" t="s">
        <v>177</v>
      </c>
      <c r="C68" s="87" t="s">
        <v>51</v>
      </c>
      <c r="D68" s="110">
        <v>486</v>
      </c>
      <c r="E68" s="112">
        <v>100</v>
      </c>
      <c r="F68" s="110">
        <v>497</v>
      </c>
      <c r="G68" s="112">
        <f t="shared" si="0"/>
        <v>102.2633744855967</v>
      </c>
      <c r="H68" s="110">
        <v>554</v>
      </c>
      <c r="I68" s="112">
        <f t="shared" si="1"/>
        <v>113.99176954732511</v>
      </c>
      <c r="J68" s="110">
        <v>605</v>
      </c>
      <c r="K68" s="112">
        <f t="shared" si="2"/>
        <v>124.48559670781893</v>
      </c>
      <c r="L68" s="110">
        <v>639</v>
      </c>
      <c r="M68" s="112">
        <f t="shared" si="3"/>
        <v>131.4814814814815</v>
      </c>
      <c r="N68" s="110">
        <v>704</v>
      </c>
      <c r="O68" s="112">
        <f t="shared" si="4"/>
        <v>144.85596707818931</v>
      </c>
    </row>
    <row r="69" spans="1:15" ht="13.9" customHeight="1" x14ac:dyDescent="0.25">
      <c r="A69" s="177"/>
      <c r="B69" s="177"/>
      <c r="C69" s="6" t="s">
        <v>52</v>
      </c>
      <c r="D69" s="110">
        <v>486</v>
      </c>
      <c r="E69" s="111">
        <v>100</v>
      </c>
      <c r="F69" s="110">
        <v>502</v>
      </c>
      <c r="G69" s="111">
        <f t="shared" si="0"/>
        <v>103.29218106995886</v>
      </c>
      <c r="H69" s="110">
        <v>593</v>
      </c>
      <c r="I69" s="111">
        <f t="shared" si="1"/>
        <v>122.01646090534979</v>
      </c>
      <c r="J69" s="110">
        <v>676</v>
      </c>
      <c r="K69" s="111">
        <f t="shared" si="2"/>
        <v>139.09465020576133</v>
      </c>
      <c r="L69" s="110">
        <v>722</v>
      </c>
      <c r="M69" s="111">
        <f t="shared" si="3"/>
        <v>148.559670781893</v>
      </c>
      <c r="N69" s="110">
        <v>813</v>
      </c>
      <c r="O69" s="111">
        <f t="shared" si="4"/>
        <v>167.28395061728395</v>
      </c>
    </row>
    <row r="70" spans="1:15" ht="13.9" customHeight="1" x14ac:dyDescent="0.25">
      <c r="A70" s="177"/>
      <c r="B70" s="179"/>
      <c r="C70" s="89" t="s">
        <v>53</v>
      </c>
      <c r="D70" s="110">
        <v>486</v>
      </c>
      <c r="E70" s="113">
        <v>100</v>
      </c>
      <c r="F70" s="110">
        <v>497</v>
      </c>
      <c r="G70" s="113">
        <f t="shared" ref="G70:G133" si="5">F70/D70*100</f>
        <v>102.2633744855967</v>
      </c>
      <c r="H70" s="110">
        <v>554</v>
      </c>
      <c r="I70" s="113">
        <f t="shared" ref="I70:I133" si="6">H70/D70*100</f>
        <v>113.99176954732511</v>
      </c>
      <c r="J70" s="110">
        <v>605</v>
      </c>
      <c r="K70" s="113">
        <f t="shared" ref="K70:K133" si="7">J70/D70*100</f>
        <v>124.48559670781893</v>
      </c>
      <c r="L70" s="110">
        <v>639</v>
      </c>
      <c r="M70" s="113">
        <f t="shared" ref="M70:M133" si="8">L70/D70*100</f>
        <v>131.4814814814815</v>
      </c>
      <c r="N70" s="110">
        <v>704</v>
      </c>
      <c r="O70" s="113">
        <f t="shared" ref="O70:O133" si="9">N70/D70*100</f>
        <v>144.85596707818931</v>
      </c>
    </row>
    <row r="71" spans="1:15" ht="13.9" customHeight="1" x14ac:dyDescent="0.25">
      <c r="A71" s="177"/>
      <c r="B71" s="239" t="s">
        <v>175</v>
      </c>
      <c r="C71" s="6" t="s">
        <v>51</v>
      </c>
      <c r="D71" s="110">
        <v>670</v>
      </c>
      <c r="E71" s="111">
        <v>100</v>
      </c>
      <c r="F71" s="110">
        <v>691</v>
      </c>
      <c r="G71" s="111">
        <f t="shared" si="5"/>
        <v>103.13432835820895</v>
      </c>
      <c r="H71" s="110">
        <v>804</v>
      </c>
      <c r="I71" s="111">
        <f t="shared" si="6"/>
        <v>120</v>
      </c>
      <c r="J71" s="110">
        <v>908</v>
      </c>
      <c r="K71" s="111">
        <f t="shared" si="7"/>
        <v>135.52238805970148</v>
      </c>
      <c r="L71" s="110">
        <v>1003</v>
      </c>
      <c r="M71" s="111">
        <f t="shared" si="8"/>
        <v>149.70149253731344</v>
      </c>
      <c r="N71" s="110">
        <v>1090</v>
      </c>
      <c r="O71" s="111">
        <f t="shared" si="9"/>
        <v>162.68656716417911</v>
      </c>
    </row>
    <row r="72" spans="1:15" ht="13.9" customHeight="1" x14ac:dyDescent="0.25">
      <c r="A72" s="177"/>
      <c r="B72" s="177"/>
      <c r="C72" s="6" t="s">
        <v>52</v>
      </c>
      <c r="D72" s="110">
        <v>670</v>
      </c>
      <c r="E72" s="111">
        <v>100</v>
      </c>
      <c r="F72" s="110">
        <v>699</v>
      </c>
      <c r="G72" s="111">
        <f t="shared" si="5"/>
        <v>104.32835820895522</v>
      </c>
      <c r="H72" s="110">
        <v>860</v>
      </c>
      <c r="I72" s="111">
        <f t="shared" si="6"/>
        <v>128.35820895522389</v>
      </c>
      <c r="J72" s="110">
        <v>1017</v>
      </c>
      <c r="K72" s="111">
        <f t="shared" si="7"/>
        <v>151.79104477611941</v>
      </c>
      <c r="L72" s="110">
        <v>1132</v>
      </c>
      <c r="M72" s="111">
        <f t="shared" si="8"/>
        <v>168.955223880597</v>
      </c>
      <c r="N72" s="110">
        <v>1258</v>
      </c>
      <c r="O72" s="111">
        <f t="shared" si="9"/>
        <v>187.76119402985074</v>
      </c>
    </row>
    <row r="73" spans="1:15" ht="13.9" customHeight="1" x14ac:dyDescent="0.25">
      <c r="A73" s="177"/>
      <c r="B73" s="177"/>
      <c r="C73" s="6" t="s">
        <v>53</v>
      </c>
      <c r="D73" s="110">
        <v>670</v>
      </c>
      <c r="E73" s="111">
        <v>100</v>
      </c>
      <c r="F73" s="110">
        <v>691</v>
      </c>
      <c r="G73" s="111">
        <f t="shared" si="5"/>
        <v>103.13432835820895</v>
      </c>
      <c r="H73" s="110">
        <v>804</v>
      </c>
      <c r="I73" s="111">
        <f t="shared" si="6"/>
        <v>120</v>
      </c>
      <c r="J73" s="110">
        <v>908</v>
      </c>
      <c r="K73" s="111">
        <f t="shared" si="7"/>
        <v>135.52238805970148</v>
      </c>
      <c r="L73" s="110">
        <v>1003</v>
      </c>
      <c r="M73" s="111">
        <f t="shared" si="8"/>
        <v>149.70149253731344</v>
      </c>
      <c r="N73" s="110">
        <v>1090</v>
      </c>
      <c r="O73" s="111">
        <f t="shared" si="9"/>
        <v>162.68656716417911</v>
      </c>
    </row>
    <row r="74" spans="1:15" ht="13.9" customHeight="1" x14ac:dyDescent="0.25">
      <c r="A74" s="177"/>
      <c r="B74" s="238" t="s">
        <v>189</v>
      </c>
      <c r="C74" s="87" t="s">
        <v>51</v>
      </c>
      <c r="D74" s="110">
        <v>184</v>
      </c>
      <c r="E74" s="112">
        <v>100</v>
      </c>
      <c r="F74" s="110">
        <v>183</v>
      </c>
      <c r="G74" s="112">
        <f t="shared" si="5"/>
        <v>99.456521739130437</v>
      </c>
      <c r="H74" s="110">
        <v>181</v>
      </c>
      <c r="I74" s="112">
        <f t="shared" si="6"/>
        <v>98.369565217391312</v>
      </c>
      <c r="J74" s="110">
        <v>179</v>
      </c>
      <c r="K74" s="112">
        <f t="shared" si="7"/>
        <v>97.282608695652172</v>
      </c>
      <c r="L74" s="110">
        <v>167</v>
      </c>
      <c r="M74" s="112">
        <f t="shared" si="8"/>
        <v>90.760869565217391</v>
      </c>
      <c r="N74" s="110">
        <v>153</v>
      </c>
      <c r="O74" s="112">
        <f t="shared" si="9"/>
        <v>83.152173913043484</v>
      </c>
    </row>
    <row r="75" spans="1:15" ht="13.9" customHeight="1" x14ac:dyDescent="0.25">
      <c r="A75" s="177"/>
      <c r="B75" s="177"/>
      <c r="C75" s="6" t="s">
        <v>52</v>
      </c>
      <c r="D75" s="110">
        <v>184</v>
      </c>
      <c r="E75" s="111">
        <v>100</v>
      </c>
      <c r="F75" s="110">
        <v>186</v>
      </c>
      <c r="G75" s="111">
        <f t="shared" si="5"/>
        <v>101.08695652173914</v>
      </c>
      <c r="H75" s="110">
        <v>194</v>
      </c>
      <c r="I75" s="111">
        <f t="shared" si="6"/>
        <v>105.43478260869566</v>
      </c>
      <c r="J75" s="110">
        <v>200</v>
      </c>
      <c r="K75" s="111">
        <f t="shared" si="7"/>
        <v>108.69565217391303</v>
      </c>
      <c r="L75" s="110">
        <v>189</v>
      </c>
      <c r="M75" s="111">
        <f t="shared" si="8"/>
        <v>102.71739130434783</v>
      </c>
      <c r="N75" s="110">
        <v>176</v>
      </c>
      <c r="O75" s="111">
        <f t="shared" si="9"/>
        <v>95.652173913043484</v>
      </c>
    </row>
    <row r="76" spans="1:15" ht="13.9" customHeight="1" x14ac:dyDescent="0.25">
      <c r="A76" s="177"/>
      <c r="B76" s="179"/>
      <c r="C76" s="89" t="s">
        <v>53</v>
      </c>
      <c r="D76" s="110">
        <v>184</v>
      </c>
      <c r="E76" s="113">
        <v>100</v>
      </c>
      <c r="F76" s="110">
        <v>183</v>
      </c>
      <c r="G76" s="113">
        <f t="shared" si="5"/>
        <v>99.456521739130437</v>
      </c>
      <c r="H76" s="110">
        <v>181</v>
      </c>
      <c r="I76" s="113">
        <f t="shared" si="6"/>
        <v>98.369565217391312</v>
      </c>
      <c r="J76" s="110">
        <v>179</v>
      </c>
      <c r="K76" s="113">
        <f t="shared" si="7"/>
        <v>97.282608695652172</v>
      </c>
      <c r="L76" s="110">
        <v>167</v>
      </c>
      <c r="M76" s="113">
        <f t="shared" si="8"/>
        <v>90.760869565217391</v>
      </c>
      <c r="N76" s="110">
        <v>153</v>
      </c>
      <c r="O76" s="113">
        <f t="shared" si="9"/>
        <v>83.152173913043484</v>
      </c>
    </row>
    <row r="77" spans="1:15" ht="13.9" customHeight="1" x14ac:dyDescent="0.25">
      <c r="A77" s="177"/>
      <c r="B77" s="239" t="s">
        <v>176</v>
      </c>
      <c r="C77" s="6" t="s">
        <v>51</v>
      </c>
      <c r="D77" s="110">
        <v>670</v>
      </c>
      <c r="E77" s="111">
        <v>100</v>
      </c>
      <c r="F77" s="110">
        <v>680</v>
      </c>
      <c r="G77" s="111">
        <f t="shared" si="5"/>
        <v>101.49253731343283</v>
      </c>
      <c r="H77" s="110">
        <v>731</v>
      </c>
      <c r="I77" s="111">
        <f t="shared" si="6"/>
        <v>109.10447761194031</v>
      </c>
      <c r="J77" s="110">
        <v>775</v>
      </c>
      <c r="K77" s="111">
        <f t="shared" si="7"/>
        <v>115.67164179104476</v>
      </c>
      <c r="L77" s="110">
        <v>794</v>
      </c>
      <c r="M77" s="111">
        <f t="shared" si="8"/>
        <v>118.50746268656715</v>
      </c>
      <c r="N77" s="110">
        <v>838</v>
      </c>
      <c r="O77" s="111">
        <f t="shared" si="9"/>
        <v>125.07462686567163</v>
      </c>
    </row>
    <row r="78" spans="1:15" ht="13.9" customHeight="1" x14ac:dyDescent="0.25">
      <c r="A78" s="177"/>
      <c r="B78" s="177"/>
      <c r="C78" s="6" t="s">
        <v>52</v>
      </c>
      <c r="D78" s="110">
        <v>670</v>
      </c>
      <c r="E78" s="111">
        <v>100</v>
      </c>
      <c r="F78" s="110">
        <v>688</v>
      </c>
      <c r="G78" s="111">
        <f t="shared" si="5"/>
        <v>102.6865671641791</v>
      </c>
      <c r="H78" s="110">
        <v>782</v>
      </c>
      <c r="I78" s="111">
        <f t="shared" si="6"/>
        <v>116.71641791044776</v>
      </c>
      <c r="J78" s="110">
        <v>868</v>
      </c>
      <c r="K78" s="111">
        <f t="shared" si="7"/>
        <v>129.55223880597015</v>
      </c>
      <c r="L78" s="110">
        <v>896</v>
      </c>
      <c r="M78" s="111">
        <f t="shared" si="8"/>
        <v>133.73134328358211</v>
      </c>
      <c r="N78" s="110">
        <v>968</v>
      </c>
      <c r="O78" s="111">
        <f t="shared" si="9"/>
        <v>144.47761194029852</v>
      </c>
    </row>
    <row r="79" spans="1:15" ht="13.9" customHeight="1" x14ac:dyDescent="0.25">
      <c r="A79" s="177"/>
      <c r="B79" s="177"/>
      <c r="C79" s="6" t="s">
        <v>53</v>
      </c>
      <c r="D79" s="110">
        <v>670</v>
      </c>
      <c r="E79" s="111">
        <v>100</v>
      </c>
      <c r="F79" s="110">
        <v>680</v>
      </c>
      <c r="G79" s="111">
        <f t="shared" si="5"/>
        <v>101.49253731343283</v>
      </c>
      <c r="H79" s="110">
        <v>731</v>
      </c>
      <c r="I79" s="111">
        <f t="shared" si="6"/>
        <v>109.10447761194031</v>
      </c>
      <c r="J79" s="110">
        <v>775</v>
      </c>
      <c r="K79" s="111">
        <f t="shared" si="7"/>
        <v>115.67164179104476</v>
      </c>
      <c r="L79" s="110">
        <v>794</v>
      </c>
      <c r="M79" s="111">
        <f t="shared" si="8"/>
        <v>118.50746268656715</v>
      </c>
      <c r="N79" s="110">
        <v>838</v>
      </c>
      <c r="O79" s="111">
        <f t="shared" si="9"/>
        <v>125.07462686567163</v>
      </c>
    </row>
    <row r="80" spans="1:15" ht="13.9" customHeight="1" x14ac:dyDescent="0.25">
      <c r="A80" s="178" t="s">
        <v>13</v>
      </c>
      <c r="B80" s="238" t="s">
        <v>174</v>
      </c>
      <c r="C80" s="87" t="s">
        <v>51</v>
      </c>
      <c r="D80" s="110">
        <v>520</v>
      </c>
      <c r="E80" s="112">
        <v>100</v>
      </c>
      <c r="F80" s="110">
        <v>540</v>
      </c>
      <c r="G80" s="112">
        <f t="shared" si="5"/>
        <v>103.84615384615385</v>
      </c>
      <c r="H80" s="110">
        <v>656</v>
      </c>
      <c r="I80" s="112">
        <f t="shared" si="6"/>
        <v>126.15384615384615</v>
      </c>
      <c r="J80" s="110">
        <v>766</v>
      </c>
      <c r="K80" s="112">
        <f t="shared" si="7"/>
        <v>147.30769230769232</v>
      </c>
      <c r="L80" s="110">
        <v>909</v>
      </c>
      <c r="M80" s="112">
        <f t="shared" si="8"/>
        <v>174.80769230769232</v>
      </c>
      <c r="N80" s="110">
        <v>1044</v>
      </c>
      <c r="O80" s="112">
        <f t="shared" si="9"/>
        <v>200.76923076923077</v>
      </c>
    </row>
    <row r="81" spans="1:15" ht="13.9" customHeight="1" x14ac:dyDescent="0.25">
      <c r="A81" s="177"/>
      <c r="B81" s="177"/>
      <c r="C81" s="6" t="s">
        <v>52</v>
      </c>
      <c r="D81" s="110">
        <v>520</v>
      </c>
      <c r="E81" s="111">
        <v>100</v>
      </c>
      <c r="F81" s="110">
        <v>546</v>
      </c>
      <c r="G81" s="111">
        <f t="shared" si="5"/>
        <v>105</v>
      </c>
      <c r="H81" s="110">
        <v>701</v>
      </c>
      <c r="I81" s="111">
        <f t="shared" si="6"/>
        <v>134.80769230769232</v>
      </c>
      <c r="J81" s="110">
        <v>856</v>
      </c>
      <c r="K81" s="111">
        <f t="shared" si="7"/>
        <v>164.61538461538461</v>
      </c>
      <c r="L81" s="110">
        <v>1029</v>
      </c>
      <c r="M81" s="111">
        <f t="shared" si="8"/>
        <v>197.88461538461539</v>
      </c>
      <c r="N81" s="110">
        <v>1204</v>
      </c>
      <c r="O81" s="111">
        <f t="shared" si="9"/>
        <v>231.53846153846155</v>
      </c>
    </row>
    <row r="82" spans="1:15" ht="13.9" customHeight="1" x14ac:dyDescent="0.25">
      <c r="A82" s="177"/>
      <c r="B82" s="177"/>
      <c r="C82" s="6" t="s">
        <v>53</v>
      </c>
      <c r="D82" s="110">
        <v>520</v>
      </c>
      <c r="E82" s="111">
        <v>100</v>
      </c>
      <c r="F82" s="110">
        <v>540</v>
      </c>
      <c r="G82" s="111">
        <f t="shared" si="5"/>
        <v>103.84615384615385</v>
      </c>
      <c r="H82" s="110">
        <v>656</v>
      </c>
      <c r="I82" s="111">
        <f t="shared" si="6"/>
        <v>126.15384615384615</v>
      </c>
      <c r="J82" s="110">
        <v>766</v>
      </c>
      <c r="K82" s="111">
        <f t="shared" si="7"/>
        <v>147.30769230769232</v>
      </c>
      <c r="L82" s="110">
        <v>909</v>
      </c>
      <c r="M82" s="111">
        <f t="shared" si="8"/>
        <v>174.80769230769232</v>
      </c>
      <c r="N82" s="110">
        <v>1044</v>
      </c>
      <c r="O82" s="111">
        <f t="shared" si="9"/>
        <v>200.76923076923077</v>
      </c>
    </row>
    <row r="83" spans="1:15" ht="13.9" customHeight="1" x14ac:dyDescent="0.25">
      <c r="A83" s="177"/>
      <c r="B83" s="238" t="s">
        <v>177</v>
      </c>
      <c r="C83" s="87" t="s">
        <v>51</v>
      </c>
      <c r="D83" s="110">
        <v>520</v>
      </c>
      <c r="E83" s="112">
        <v>100</v>
      </c>
      <c r="F83" s="110">
        <v>536</v>
      </c>
      <c r="G83" s="112">
        <f t="shared" si="5"/>
        <v>103.07692307692307</v>
      </c>
      <c r="H83" s="110">
        <v>626</v>
      </c>
      <c r="I83" s="112">
        <f t="shared" si="6"/>
        <v>120.38461538461537</v>
      </c>
      <c r="J83" s="110">
        <v>708</v>
      </c>
      <c r="K83" s="112">
        <f t="shared" si="7"/>
        <v>136.15384615384616</v>
      </c>
      <c r="L83" s="110">
        <v>807</v>
      </c>
      <c r="M83" s="112">
        <f t="shared" si="8"/>
        <v>155.19230769230771</v>
      </c>
      <c r="N83" s="110">
        <v>939</v>
      </c>
      <c r="O83" s="112">
        <f t="shared" si="9"/>
        <v>180.57692307692307</v>
      </c>
    </row>
    <row r="84" spans="1:15" ht="13.9" customHeight="1" x14ac:dyDescent="0.25">
      <c r="A84" s="177"/>
      <c r="B84" s="177"/>
      <c r="C84" s="6" t="s">
        <v>52</v>
      </c>
      <c r="D84" s="110">
        <v>520</v>
      </c>
      <c r="E84" s="111">
        <v>100</v>
      </c>
      <c r="F84" s="110">
        <v>542</v>
      </c>
      <c r="G84" s="111">
        <f t="shared" si="5"/>
        <v>104.23076923076924</v>
      </c>
      <c r="H84" s="110">
        <v>669</v>
      </c>
      <c r="I84" s="111">
        <f t="shared" si="6"/>
        <v>128.65384615384616</v>
      </c>
      <c r="J84" s="110">
        <v>791</v>
      </c>
      <c r="K84" s="111">
        <f t="shared" si="7"/>
        <v>152.11538461538461</v>
      </c>
      <c r="L84" s="110">
        <v>913</v>
      </c>
      <c r="M84" s="111">
        <f t="shared" si="8"/>
        <v>175.57692307692307</v>
      </c>
      <c r="N84" s="110">
        <v>1084</v>
      </c>
      <c r="O84" s="111">
        <f t="shared" si="9"/>
        <v>208.46153846153848</v>
      </c>
    </row>
    <row r="85" spans="1:15" ht="13.9" customHeight="1" x14ac:dyDescent="0.25">
      <c r="A85" s="177"/>
      <c r="B85" s="179"/>
      <c r="C85" s="89" t="s">
        <v>53</v>
      </c>
      <c r="D85" s="110">
        <v>520</v>
      </c>
      <c r="E85" s="113">
        <v>100</v>
      </c>
      <c r="F85" s="110">
        <v>536</v>
      </c>
      <c r="G85" s="113">
        <f t="shared" si="5"/>
        <v>103.07692307692307</v>
      </c>
      <c r="H85" s="110">
        <v>626</v>
      </c>
      <c r="I85" s="113">
        <f t="shared" si="6"/>
        <v>120.38461538461537</v>
      </c>
      <c r="J85" s="110">
        <v>708</v>
      </c>
      <c r="K85" s="113">
        <f t="shared" si="7"/>
        <v>136.15384615384616</v>
      </c>
      <c r="L85" s="110">
        <v>807</v>
      </c>
      <c r="M85" s="113">
        <f t="shared" si="8"/>
        <v>155.19230769230771</v>
      </c>
      <c r="N85" s="110">
        <v>939</v>
      </c>
      <c r="O85" s="113">
        <f t="shared" si="9"/>
        <v>180.57692307692307</v>
      </c>
    </row>
    <row r="86" spans="1:15" ht="13.9" customHeight="1" x14ac:dyDescent="0.25">
      <c r="A86" s="177"/>
      <c r="B86" s="239" t="s">
        <v>175</v>
      </c>
      <c r="C86" s="6" t="s">
        <v>51</v>
      </c>
      <c r="D86" s="110">
        <v>746</v>
      </c>
      <c r="E86" s="111">
        <v>100</v>
      </c>
      <c r="F86" s="110">
        <v>776</v>
      </c>
      <c r="G86" s="111">
        <f t="shared" si="5"/>
        <v>104.02144772117963</v>
      </c>
      <c r="H86" s="110">
        <v>944</v>
      </c>
      <c r="I86" s="111">
        <f t="shared" si="6"/>
        <v>126.54155495978551</v>
      </c>
      <c r="J86" s="110">
        <v>1104</v>
      </c>
      <c r="K86" s="111">
        <f t="shared" si="7"/>
        <v>147.98927613941021</v>
      </c>
      <c r="L86" s="110">
        <v>1316</v>
      </c>
      <c r="M86" s="111">
        <f t="shared" si="8"/>
        <v>176.40750670241289</v>
      </c>
      <c r="N86" s="110">
        <v>1513</v>
      </c>
      <c r="O86" s="111">
        <f t="shared" si="9"/>
        <v>202.81501340482575</v>
      </c>
    </row>
    <row r="87" spans="1:15" ht="13.9" customHeight="1" x14ac:dyDescent="0.25">
      <c r="A87" s="177"/>
      <c r="B87" s="177"/>
      <c r="C87" s="6" t="s">
        <v>52</v>
      </c>
      <c r="D87" s="110">
        <v>746</v>
      </c>
      <c r="E87" s="111">
        <v>100</v>
      </c>
      <c r="F87" s="110">
        <v>785</v>
      </c>
      <c r="G87" s="111">
        <f t="shared" si="5"/>
        <v>105.2278820375335</v>
      </c>
      <c r="H87" s="110">
        <v>1010</v>
      </c>
      <c r="I87" s="111">
        <f t="shared" si="6"/>
        <v>135.3887399463807</v>
      </c>
      <c r="J87" s="110">
        <v>1235</v>
      </c>
      <c r="K87" s="111">
        <f t="shared" si="7"/>
        <v>165.54959785522789</v>
      </c>
      <c r="L87" s="110">
        <v>1489</v>
      </c>
      <c r="M87" s="111">
        <f t="shared" si="8"/>
        <v>199.59785522788204</v>
      </c>
      <c r="N87" s="110">
        <v>1745</v>
      </c>
      <c r="O87" s="111">
        <f t="shared" si="9"/>
        <v>233.91420911528149</v>
      </c>
    </row>
    <row r="88" spans="1:15" ht="13.9" customHeight="1" x14ac:dyDescent="0.25">
      <c r="A88" s="177"/>
      <c r="B88" s="177"/>
      <c r="C88" s="6" t="s">
        <v>53</v>
      </c>
      <c r="D88" s="110">
        <v>746</v>
      </c>
      <c r="E88" s="111">
        <v>100</v>
      </c>
      <c r="F88" s="110">
        <v>776</v>
      </c>
      <c r="G88" s="111">
        <f t="shared" si="5"/>
        <v>104.02144772117963</v>
      </c>
      <c r="H88" s="110">
        <v>944</v>
      </c>
      <c r="I88" s="111">
        <f t="shared" si="6"/>
        <v>126.54155495978551</v>
      </c>
      <c r="J88" s="110">
        <v>1104</v>
      </c>
      <c r="K88" s="111">
        <f t="shared" si="7"/>
        <v>147.98927613941021</v>
      </c>
      <c r="L88" s="110">
        <v>1316</v>
      </c>
      <c r="M88" s="111">
        <f t="shared" si="8"/>
        <v>176.40750670241289</v>
      </c>
      <c r="N88" s="110">
        <v>1513</v>
      </c>
      <c r="O88" s="111">
        <f t="shared" si="9"/>
        <v>202.81501340482575</v>
      </c>
    </row>
    <row r="89" spans="1:15" ht="13.9" customHeight="1" x14ac:dyDescent="0.25">
      <c r="A89" s="177"/>
      <c r="B89" s="238" t="s">
        <v>189</v>
      </c>
      <c r="C89" s="87" t="s">
        <v>51</v>
      </c>
      <c r="D89" s="110">
        <v>226</v>
      </c>
      <c r="E89" s="112">
        <v>100</v>
      </c>
      <c r="F89" s="110">
        <v>227</v>
      </c>
      <c r="G89" s="112">
        <f t="shared" si="5"/>
        <v>100.44247787610618</v>
      </c>
      <c r="H89" s="110">
        <v>234</v>
      </c>
      <c r="I89" s="112">
        <f t="shared" si="6"/>
        <v>103.53982300884957</v>
      </c>
      <c r="J89" s="110">
        <v>239</v>
      </c>
      <c r="K89" s="112">
        <f t="shared" si="7"/>
        <v>105.75221238938053</v>
      </c>
      <c r="L89" s="110">
        <v>242</v>
      </c>
      <c r="M89" s="112">
        <f t="shared" si="8"/>
        <v>107.07964601769913</v>
      </c>
      <c r="N89" s="110">
        <v>234</v>
      </c>
      <c r="O89" s="112">
        <f t="shared" si="9"/>
        <v>103.53982300884957</v>
      </c>
    </row>
    <row r="90" spans="1:15" ht="13.9" customHeight="1" x14ac:dyDescent="0.25">
      <c r="A90" s="177"/>
      <c r="B90" s="177"/>
      <c r="C90" s="6" t="s">
        <v>52</v>
      </c>
      <c r="D90" s="110">
        <v>226</v>
      </c>
      <c r="E90" s="111">
        <v>100</v>
      </c>
      <c r="F90" s="110">
        <v>230</v>
      </c>
      <c r="G90" s="111">
        <f t="shared" si="5"/>
        <v>101.76991150442478</v>
      </c>
      <c r="H90" s="110">
        <v>250</v>
      </c>
      <c r="I90" s="111">
        <f t="shared" si="6"/>
        <v>110.61946902654867</v>
      </c>
      <c r="J90" s="110">
        <v>268</v>
      </c>
      <c r="K90" s="111">
        <f t="shared" si="7"/>
        <v>118.58407079646018</v>
      </c>
      <c r="L90" s="110">
        <v>273</v>
      </c>
      <c r="M90" s="111">
        <f t="shared" si="8"/>
        <v>120.79646017699115</v>
      </c>
      <c r="N90" s="110">
        <v>270</v>
      </c>
      <c r="O90" s="111">
        <f t="shared" si="9"/>
        <v>119.46902654867257</v>
      </c>
    </row>
    <row r="91" spans="1:15" ht="13.9" customHeight="1" x14ac:dyDescent="0.25">
      <c r="A91" s="177"/>
      <c r="B91" s="179"/>
      <c r="C91" s="89" t="s">
        <v>53</v>
      </c>
      <c r="D91" s="110">
        <v>226</v>
      </c>
      <c r="E91" s="113">
        <v>100</v>
      </c>
      <c r="F91" s="110">
        <v>227</v>
      </c>
      <c r="G91" s="113">
        <f t="shared" si="5"/>
        <v>100.44247787610618</v>
      </c>
      <c r="H91" s="110">
        <v>234</v>
      </c>
      <c r="I91" s="113">
        <f t="shared" si="6"/>
        <v>103.53982300884957</v>
      </c>
      <c r="J91" s="110">
        <v>239</v>
      </c>
      <c r="K91" s="113">
        <f t="shared" si="7"/>
        <v>105.75221238938053</v>
      </c>
      <c r="L91" s="110">
        <v>242</v>
      </c>
      <c r="M91" s="113">
        <f t="shared" si="8"/>
        <v>107.07964601769913</v>
      </c>
      <c r="N91" s="110">
        <v>234</v>
      </c>
      <c r="O91" s="113">
        <f t="shared" si="9"/>
        <v>103.53982300884957</v>
      </c>
    </row>
    <row r="92" spans="1:15" ht="13.9" customHeight="1" x14ac:dyDescent="0.25">
      <c r="A92" s="177"/>
      <c r="B92" s="239" t="s">
        <v>176</v>
      </c>
      <c r="C92" s="6" t="s">
        <v>51</v>
      </c>
      <c r="D92" s="110">
        <v>746</v>
      </c>
      <c r="E92" s="111">
        <v>100</v>
      </c>
      <c r="F92" s="110">
        <v>764</v>
      </c>
      <c r="G92" s="111">
        <f t="shared" si="5"/>
        <v>102.41286863270777</v>
      </c>
      <c r="H92" s="110">
        <v>858</v>
      </c>
      <c r="I92" s="111">
        <f t="shared" si="6"/>
        <v>115.01340482573727</v>
      </c>
      <c r="J92" s="110">
        <v>943</v>
      </c>
      <c r="K92" s="111">
        <f t="shared" si="7"/>
        <v>126.40750670241287</v>
      </c>
      <c r="L92" s="110">
        <v>1043</v>
      </c>
      <c r="M92" s="111">
        <f t="shared" si="8"/>
        <v>139.81233243967827</v>
      </c>
      <c r="N92" s="110">
        <v>1164</v>
      </c>
      <c r="O92" s="111">
        <f t="shared" si="9"/>
        <v>156.03217158176943</v>
      </c>
    </row>
    <row r="93" spans="1:15" ht="13.9" customHeight="1" x14ac:dyDescent="0.25">
      <c r="A93" s="177"/>
      <c r="B93" s="177"/>
      <c r="C93" s="6" t="s">
        <v>52</v>
      </c>
      <c r="D93" s="110">
        <v>746</v>
      </c>
      <c r="E93" s="111">
        <v>100</v>
      </c>
      <c r="F93" s="110">
        <v>772</v>
      </c>
      <c r="G93" s="111">
        <f t="shared" si="5"/>
        <v>103.48525469168901</v>
      </c>
      <c r="H93" s="110">
        <v>918</v>
      </c>
      <c r="I93" s="111">
        <f t="shared" si="6"/>
        <v>123.05630026809651</v>
      </c>
      <c r="J93" s="110">
        <v>1055</v>
      </c>
      <c r="K93" s="111">
        <f t="shared" si="7"/>
        <v>141.42091152815013</v>
      </c>
      <c r="L93" s="110">
        <v>1180</v>
      </c>
      <c r="M93" s="111">
        <f t="shared" si="8"/>
        <v>158.17694369973191</v>
      </c>
      <c r="N93" s="110">
        <v>1342</v>
      </c>
      <c r="O93" s="111">
        <f t="shared" si="9"/>
        <v>179.89276139410188</v>
      </c>
    </row>
    <row r="94" spans="1:15" ht="13.9" customHeight="1" x14ac:dyDescent="0.25">
      <c r="A94" s="179"/>
      <c r="B94" s="179"/>
      <c r="C94" s="89" t="s">
        <v>53</v>
      </c>
      <c r="D94" s="110">
        <v>746</v>
      </c>
      <c r="E94" s="113">
        <v>100</v>
      </c>
      <c r="F94" s="110">
        <v>764</v>
      </c>
      <c r="G94" s="113">
        <f t="shared" si="5"/>
        <v>102.41286863270777</v>
      </c>
      <c r="H94" s="110">
        <v>858</v>
      </c>
      <c r="I94" s="113">
        <f t="shared" si="6"/>
        <v>115.01340482573727</v>
      </c>
      <c r="J94" s="110">
        <v>943</v>
      </c>
      <c r="K94" s="113">
        <f t="shared" si="7"/>
        <v>126.40750670241287</v>
      </c>
      <c r="L94" s="110">
        <v>1043</v>
      </c>
      <c r="M94" s="113">
        <f t="shared" si="8"/>
        <v>139.81233243967827</v>
      </c>
      <c r="N94" s="110">
        <v>1164</v>
      </c>
      <c r="O94" s="113">
        <f t="shared" si="9"/>
        <v>156.03217158176943</v>
      </c>
    </row>
    <row r="95" spans="1:15" ht="13.9" customHeight="1" x14ac:dyDescent="0.25">
      <c r="A95" s="176" t="s">
        <v>14</v>
      </c>
      <c r="B95" s="239" t="s">
        <v>174</v>
      </c>
      <c r="C95" s="6" t="s">
        <v>51</v>
      </c>
      <c r="D95" s="110">
        <v>721</v>
      </c>
      <c r="E95" s="111">
        <v>100</v>
      </c>
      <c r="F95" s="110">
        <v>742</v>
      </c>
      <c r="G95" s="111">
        <f t="shared" si="5"/>
        <v>102.91262135922329</v>
      </c>
      <c r="H95" s="110">
        <v>860</v>
      </c>
      <c r="I95" s="111">
        <f t="shared" si="6"/>
        <v>119.27877947295423</v>
      </c>
      <c r="J95" s="110">
        <v>967</v>
      </c>
      <c r="K95" s="111">
        <f t="shared" si="7"/>
        <v>134.11927877947295</v>
      </c>
      <c r="L95" s="110">
        <v>1079</v>
      </c>
      <c r="M95" s="111">
        <f t="shared" si="8"/>
        <v>149.65325936199721</v>
      </c>
      <c r="N95" s="110">
        <v>1149</v>
      </c>
      <c r="O95" s="111">
        <f t="shared" si="9"/>
        <v>159.36199722607489</v>
      </c>
    </row>
    <row r="96" spans="1:15" ht="13.9" customHeight="1" x14ac:dyDescent="0.25">
      <c r="A96" s="177"/>
      <c r="B96" s="177"/>
      <c r="C96" s="6" t="s">
        <v>52</v>
      </c>
      <c r="D96" s="110">
        <v>721</v>
      </c>
      <c r="E96" s="111">
        <v>100</v>
      </c>
      <c r="F96" s="110">
        <v>750</v>
      </c>
      <c r="G96" s="111">
        <f t="shared" si="5"/>
        <v>104.02219140083217</v>
      </c>
      <c r="H96" s="110">
        <v>919</v>
      </c>
      <c r="I96" s="111">
        <f t="shared" si="6"/>
        <v>127.46185852981971</v>
      </c>
      <c r="J96" s="110">
        <v>1081</v>
      </c>
      <c r="K96" s="111">
        <f t="shared" si="7"/>
        <v>149.93065187239944</v>
      </c>
      <c r="L96" s="110">
        <v>1220</v>
      </c>
      <c r="M96" s="111">
        <f t="shared" si="8"/>
        <v>169.20943134535366</v>
      </c>
      <c r="N96" s="110">
        <v>1322</v>
      </c>
      <c r="O96" s="111">
        <f t="shared" si="9"/>
        <v>183.35644937586687</v>
      </c>
    </row>
    <row r="97" spans="1:15" ht="13.9" customHeight="1" x14ac:dyDescent="0.25">
      <c r="A97" s="177"/>
      <c r="B97" s="177"/>
      <c r="C97" s="6" t="s">
        <v>53</v>
      </c>
      <c r="D97" s="110">
        <v>721</v>
      </c>
      <c r="E97" s="111">
        <v>100</v>
      </c>
      <c r="F97" s="110">
        <v>742</v>
      </c>
      <c r="G97" s="111">
        <f t="shared" si="5"/>
        <v>102.91262135922329</v>
      </c>
      <c r="H97" s="110">
        <v>860</v>
      </c>
      <c r="I97" s="111">
        <f t="shared" si="6"/>
        <v>119.27877947295423</v>
      </c>
      <c r="J97" s="110">
        <v>967</v>
      </c>
      <c r="K97" s="111">
        <f t="shared" si="7"/>
        <v>134.11927877947295</v>
      </c>
      <c r="L97" s="110">
        <v>1079</v>
      </c>
      <c r="M97" s="111">
        <f t="shared" si="8"/>
        <v>149.65325936199721</v>
      </c>
      <c r="N97" s="110">
        <v>1149</v>
      </c>
      <c r="O97" s="111">
        <f t="shared" si="9"/>
        <v>159.36199722607489</v>
      </c>
    </row>
    <row r="98" spans="1:15" ht="13.9" customHeight="1" x14ac:dyDescent="0.25">
      <c r="A98" s="177"/>
      <c r="B98" s="238" t="s">
        <v>177</v>
      </c>
      <c r="C98" s="87" t="s">
        <v>51</v>
      </c>
      <c r="D98" s="110">
        <v>721</v>
      </c>
      <c r="E98" s="112">
        <v>100</v>
      </c>
      <c r="F98" s="110">
        <v>736</v>
      </c>
      <c r="G98" s="112">
        <f t="shared" si="5"/>
        <v>102.08044382801664</v>
      </c>
      <c r="H98" s="110">
        <v>820</v>
      </c>
      <c r="I98" s="112">
        <f t="shared" si="6"/>
        <v>113.73092926490985</v>
      </c>
      <c r="J98" s="110">
        <v>893</v>
      </c>
      <c r="K98" s="112">
        <f t="shared" si="7"/>
        <v>123.85575589459083</v>
      </c>
      <c r="L98" s="110">
        <v>958</v>
      </c>
      <c r="M98" s="112">
        <f t="shared" si="8"/>
        <v>132.87101248266296</v>
      </c>
      <c r="N98" s="110">
        <v>1034</v>
      </c>
      <c r="O98" s="112">
        <f t="shared" si="9"/>
        <v>143.41192787794731</v>
      </c>
    </row>
    <row r="99" spans="1:15" ht="13.9" customHeight="1" x14ac:dyDescent="0.25">
      <c r="A99" s="177"/>
      <c r="B99" s="177"/>
      <c r="C99" s="6" t="s">
        <v>52</v>
      </c>
      <c r="D99" s="110">
        <v>721</v>
      </c>
      <c r="E99" s="111">
        <v>100</v>
      </c>
      <c r="F99" s="110">
        <v>745</v>
      </c>
      <c r="G99" s="111">
        <f t="shared" si="5"/>
        <v>103.32871012482663</v>
      </c>
      <c r="H99" s="110">
        <v>876</v>
      </c>
      <c r="I99" s="111">
        <f t="shared" si="6"/>
        <v>121.49791955617198</v>
      </c>
      <c r="J99" s="110">
        <v>998</v>
      </c>
      <c r="K99" s="111">
        <f t="shared" si="7"/>
        <v>138.41886269070736</v>
      </c>
      <c r="L99" s="110">
        <v>1083</v>
      </c>
      <c r="M99" s="111">
        <f t="shared" si="8"/>
        <v>150.20804438280166</v>
      </c>
      <c r="N99" s="110">
        <v>1190</v>
      </c>
      <c r="O99" s="111">
        <f t="shared" si="9"/>
        <v>165.04854368932038</v>
      </c>
    </row>
    <row r="100" spans="1:15" ht="13.9" customHeight="1" x14ac:dyDescent="0.25">
      <c r="A100" s="177"/>
      <c r="B100" s="179"/>
      <c r="C100" s="89" t="s">
        <v>53</v>
      </c>
      <c r="D100" s="110">
        <v>721</v>
      </c>
      <c r="E100" s="113">
        <v>100</v>
      </c>
      <c r="F100" s="110">
        <v>736</v>
      </c>
      <c r="G100" s="113">
        <f t="shared" si="5"/>
        <v>102.08044382801664</v>
      </c>
      <c r="H100" s="110">
        <v>820</v>
      </c>
      <c r="I100" s="113">
        <f t="shared" si="6"/>
        <v>113.73092926490985</v>
      </c>
      <c r="J100" s="110">
        <v>893</v>
      </c>
      <c r="K100" s="113">
        <f t="shared" si="7"/>
        <v>123.85575589459083</v>
      </c>
      <c r="L100" s="110">
        <v>958</v>
      </c>
      <c r="M100" s="113">
        <f t="shared" si="8"/>
        <v>132.87101248266296</v>
      </c>
      <c r="N100" s="110">
        <v>1034</v>
      </c>
      <c r="O100" s="113">
        <f t="shared" si="9"/>
        <v>143.41192787794731</v>
      </c>
    </row>
    <row r="101" spans="1:15" ht="13.9" customHeight="1" x14ac:dyDescent="0.25">
      <c r="A101" s="177"/>
      <c r="B101" s="239" t="s">
        <v>175</v>
      </c>
      <c r="C101" s="6" t="s">
        <v>51</v>
      </c>
      <c r="D101" s="110">
        <v>1053</v>
      </c>
      <c r="E101" s="111">
        <v>100</v>
      </c>
      <c r="F101" s="110">
        <v>1085</v>
      </c>
      <c r="G101" s="111">
        <f t="shared" si="5"/>
        <v>103.0389363722697</v>
      </c>
      <c r="H101" s="110">
        <v>1260</v>
      </c>
      <c r="I101" s="111">
        <f t="shared" si="6"/>
        <v>119.65811965811966</v>
      </c>
      <c r="J101" s="110">
        <v>1421</v>
      </c>
      <c r="K101" s="111">
        <f t="shared" si="7"/>
        <v>134.94776828110162</v>
      </c>
      <c r="L101" s="110">
        <v>1594</v>
      </c>
      <c r="M101" s="111">
        <f t="shared" si="8"/>
        <v>151.3770180436847</v>
      </c>
      <c r="N101" s="110">
        <v>1697</v>
      </c>
      <c r="O101" s="111">
        <f t="shared" si="9"/>
        <v>161.15859449192783</v>
      </c>
    </row>
    <row r="102" spans="1:15" ht="13.9" customHeight="1" x14ac:dyDescent="0.25">
      <c r="A102" s="177"/>
      <c r="B102" s="177"/>
      <c r="C102" s="6" t="s">
        <v>52</v>
      </c>
      <c r="D102" s="110">
        <v>1053</v>
      </c>
      <c r="E102" s="111">
        <v>100</v>
      </c>
      <c r="F102" s="110">
        <v>1097</v>
      </c>
      <c r="G102" s="111">
        <f t="shared" si="5"/>
        <v>104.17853751187084</v>
      </c>
      <c r="H102" s="110">
        <v>1348</v>
      </c>
      <c r="I102" s="111">
        <f t="shared" si="6"/>
        <v>128.01519468186135</v>
      </c>
      <c r="J102" s="110">
        <v>1589</v>
      </c>
      <c r="K102" s="111">
        <f t="shared" si="7"/>
        <v>150.90218423551758</v>
      </c>
      <c r="L102" s="110">
        <v>1801</v>
      </c>
      <c r="M102" s="111">
        <f t="shared" si="8"/>
        <v>171.03513770180436</v>
      </c>
      <c r="N102" s="110">
        <v>1952</v>
      </c>
      <c r="O102" s="111">
        <f t="shared" si="9"/>
        <v>185.37511870845205</v>
      </c>
    </row>
    <row r="103" spans="1:15" ht="13.9" customHeight="1" x14ac:dyDescent="0.25">
      <c r="A103" s="177"/>
      <c r="B103" s="177"/>
      <c r="C103" s="6" t="s">
        <v>53</v>
      </c>
      <c r="D103" s="110">
        <v>1053</v>
      </c>
      <c r="E103" s="111">
        <v>100</v>
      </c>
      <c r="F103" s="110">
        <v>1085</v>
      </c>
      <c r="G103" s="111">
        <f t="shared" si="5"/>
        <v>103.0389363722697</v>
      </c>
      <c r="H103" s="110">
        <v>1260</v>
      </c>
      <c r="I103" s="111">
        <f t="shared" si="6"/>
        <v>119.65811965811966</v>
      </c>
      <c r="J103" s="110">
        <v>1421</v>
      </c>
      <c r="K103" s="111">
        <f t="shared" si="7"/>
        <v>134.94776828110162</v>
      </c>
      <c r="L103" s="110">
        <v>1594</v>
      </c>
      <c r="M103" s="111">
        <f t="shared" si="8"/>
        <v>151.3770180436847</v>
      </c>
      <c r="N103" s="110">
        <v>1697</v>
      </c>
      <c r="O103" s="111">
        <f t="shared" si="9"/>
        <v>161.15859449192783</v>
      </c>
    </row>
    <row r="104" spans="1:15" ht="13.9" customHeight="1" x14ac:dyDescent="0.25">
      <c r="A104" s="177"/>
      <c r="B104" s="238" t="s">
        <v>189</v>
      </c>
      <c r="C104" s="87" t="s">
        <v>51</v>
      </c>
      <c r="D104" s="110">
        <v>332</v>
      </c>
      <c r="E104" s="112">
        <v>100</v>
      </c>
      <c r="F104" s="110">
        <v>331</v>
      </c>
      <c r="G104" s="112">
        <f t="shared" si="5"/>
        <v>99.698795180722882</v>
      </c>
      <c r="H104" s="110">
        <v>325</v>
      </c>
      <c r="I104" s="112">
        <f t="shared" si="6"/>
        <v>97.891566265060234</v>
      </c>
      <c r="J104" s="110">
        <v>321</v>
      </c>
      <c r="K104" s="112">
        <f t="shared" si="7"/>
        <v>96.686746987951807</v>
      </c>
      <c r="L104" s="110">
        <v>306</v>
      </c>
      <c r="M104" s="112">
        <f t="shared" si="8"/>
        <v>92.168674698795186</v>
      </c>
      <c r="N104" s="110">
        <v>274</v>
      </c>
      <c r="O104" s="112">
        <f t="shared" si="9"/>
        <v>82.53012048192771</v>
      </c>
    </row>
    <row r="105" spans="1:15" ht="13.9" customHeight="1" x14ac:dyDescent="0.25">
      <c r="A105" s="177"/>
      <c r="B105" s="177"/>
      <c r="C105" s="6" t="s">
        <v>52</v>
      </c>
      <c r="D105" s="110">
        <v>332</v>
      </c>
      <c r="E105" s="111">
        <v>100</v>
      </c>
      <c r="F105" s="110">
        <v>335</v>
      </c>
      <c r="G105" s="111">
        <f t="shared" si="5"/>
        <v>100.90361445783131</v>
      </c>
      <c r="H105" s="110">
        <v>348</v>
      </c>
      <c r="I105" s="111">
        <f t="shared" si="6"/>
        <v>104.81927710843372</v>
      </c>
      <c r="J105" s="110">
        <v>360</v>
      </c>
      <c r="K105" s="111">
        <f t="shared" si="7"/>
        <v>108.43373493975903</v>
      </c>
      <c r="L105" s="110">
        <v>346</v>
      </c>
      <c r="M105" s="111">
        <f t="shared" si="8"/>
        <v>104.21686746987953</v>
      </c>
      <c r="N105" s="110">
        <v>315</v>
      </c>
      <c r="O105" s="111">
        <f t="shared" si="9"/>
        <v>94.879518072289159</v>
      </c>
    </row>
    <row r="106" spans="1:15" ht="13.9" customHeight="1" x14ac:dyDescent="0.25">
      <c r="A106" s="177"/>
      <c r="B106" s="179"/>
      <c r="C106" s="89" t="s">
        <v>53</v>
      </c>
      <c r="D106" s="110">
        <v>332</v>
      </c>
      <c r="E106" s="113">
        <v>100</v>
      </c>
      <c r="F106" s="110">
        <v>331</v>
      </c>
      <c r="G106" s="113">
        <f t="shared" si="5"/>
        <v>99.698795180722882</v>
      </c>
      <c r="H106" s="110">
        <v>325</v>
      </c>
      <c r="I106" s="113">
        <f t="shared" si="6"/>
        <v>97.891566265060234</v>
      </c>
      <c r="J106" s="110">
        <v>321</v>
      </c>
      <c r="K106" s="113">
        <f t="shared" si="7"/>
        <v>96.686746987951807</v>
      </c>
      <c r="L106" s="110">
        <v>306</v>
      </c>
      <c r="M106" s="113">
        <f t="shared" si="8"/>
        <v>92.168674698795186</v>
      </c>
      <c r="N106" s="110">
        <v>274</v>
      </c>
      <c r="O106" s="113">
        <f t="shared" si="9"/>
        <v>82.53012048192771</v>
      </c>
    </row>
    <row r="107" spans="1:15" ht="13.9" customHeight="1" x14ac:dyDescent="0.25">
      <c r="A107" s="177"/>
      <c r="B107" s="239" t="s">
        <v>176</v>
      </c>
      <c r="C107" s="6" t="s">
        <v>51</v>
      </c>
      <c r="D107" s="110">
        <v>1053</v>
      </c>
      <c r="E107" s="111">
        <v>100</v>
      </c>
      <c r="F107" s="110">
        <v>1068</v>
      </c>
      <c r="G107" s="111">
        <f t="shared" si="5"/>
        <v>101.42450142450143</v>
      </c>
      <c r="H107" s="110">
        <v>1146</v>
      </c>
      <c r="I107" s="111">
        <f t="shared" si="6"/>
        <v>108.83190883190883</v>
      </c>
      <c r="J107" s="110">
        <v>1213</v>
      </c>
      <c r="K107" s="111">
        <f t="shared" si="7"/>
        <v>115.19468186134854</v>
      </c>
      <c r="L107" s="110">
        <v>1262</v>
      </c>
      <c r="M107" s="111">
        <f t="shared" si="8"/>
        <v>119.84805318138652</v>
      </c>
      <c r="N107" s="110">
        <v>1305</v>
      </c>
      <c r="O107" s="111">
        <f t="shared" si="9"/>
        <v>123.93162393162393</v>
      </c>
    </row>
    <row r="108" spans="1:15" ht="13.9" customHeight="1" x14ac:dyDescent="0.25">
      <c r="A108" s="177"/>
      <c r="B108" s="177"/>
      <c r="C108" s="6" t="s">
        <v>52</v>
      </c>
      <c r="D108" s="110">
        <v>1053</v>
      </c>
      <c r="E108" s="111">
        <v>100</v>
      </c>
      <c r="F108" s="110">
        <v>1080</v>
      </c>
      <c r="G108" s="111">
        <f t="shared" si="5"/>
        <v>102.56410256410255</v>
      </c>
      <c r="H108" s="110">
        <v>1226</v>
      </c>
      <c r="I108" s="111">
        <f t="shared" si="6"/>
        <v>116.42924976258308</v>
      </c>
      <c r="J108" s="110">
        <v>1356</v>
      </c>
      <c r="K108" s="111">
        <f t="shared" si="7"/>
        <v>128.77492877492878</v>
      </c>
      <c r="L108" s="110">
        <v>1426</v>
      </c>
      <c r="M108" s="111">
        <f t="shared" si="8"/>
        <v>135.42260208926876</v>
      </c>
      <c r="N108" s="110">
        <v>1501</v>
      </c>
      <c r="O108" s="111">
        <f t="shared" si="9"/>
        <v>142.54510921177587</v>
      </c>
    </row>
    <row r="109" spans="1:15" ht="13.9" customHeight="1" x14ac:dyDescent="0.25">
      <c r="A109" s="177"/>
      <c r="B109" s="177"/>
      <c r="C109" s="6" t="s">
        <v>53</v>
      </c>
      <c r="D109" s="110">
        <v>1053</v>
      </c>
      <c r="E109" s="111">
        <v>100</v>
      </c>
      <c r="F109" s="110">
        <v>1068</v>
      </c>
      <c r="G109" s="111">
        <f t="shared" si="5"/>
        <v>101.42450142450143</v>
      </c>
      <c r="H109" s="110">
        <v>1146</v>
      </c>
      <c r="I109" s="111">
        <f t="shared" si="6"/>
        <v>108.83190883190883</v>
      </c>
      <c r="J109" s="110">
        <v>1213</v>
      </c>
      <c r="K109" s="111">
        <f t="shared" si="7"/>
        <v>115.19468186134854</v>
      </c>
      <c r="L109" s="110">
        <v>1262</v>
      </c>
      <c r="M109" s="111">
        <f t="shared" si="8"/>
        <v>119.84805318138652</v>
      </c>
      <c r="N109" s="110">
        <v>1305</v>
      </c>
      <c r="O109" s="111">
        <f t="shared" si="9"/>
        <v>123.93162393162393</v>
      </c>
    </row>
    <row r="110" spans="1:15" ht="13.9" customHeight="1" x14ac:dyDescent="0.25">
      <c r="A110" s="178" t="s">
        <v>15</v>
      </c>
      <c r="B110" s="238" t="s">
        <v>174</v>
      </c>
      <c r="C110" s="87" t="s">
        <v>51</v>
      </c>
      <c r="D110" s="110">
        <v>801</v>
      </c>
      <c r="E110" s="112">
        <v>100</v>
      </c>
      <c r="F110" s="110">
        <v>818</v>
      </c>
      <c r="G110" s="112">
        <f t="shared" si="5"/>
        <v>102.12234706616729</v>
      </c>
      <c r="H110" s="110">
        <v>907</v>
      </c>
      <c r="I110" s="112">
        <f t="shared" si="6"/>
        <v>113.23345817727841</v>
      </c>
      <c r="J110" s="110">
        <v>986</v>
      </c>
      <c r="K110" s="112">
        <f t="shared" si="7"/>
        <v>123.09612983770286</v>
      </c>
      <c r="L110" s="110">
        <v>1079</v>
      </c>
      <c r="M110" s="112">
        <f t="shared" si="8"/>
        <v>134.70661672908864</v>
      </c>
      <c r="N110" s="110">
        <v>1134</v>
      </c>
      <c r="O110" s="112">
        <f t="shared" si="9"/>
        <v>141.57303370786516</v>
      </c>
    </row>
    <row r="111" spans="1:15" ht="13.9" customHeight="1" x14ac:dyDescent="0.25">
      <c r="A111" s="177"/>
      <c r="B111" s="177"/>
      <c r="C111" s="6" t="s">
        <v>52</v>
      </c>
      <c r="D111" s="110">
        <v>801</v>
      </c>
      <c r="E111" s="111">
        <v>100</v>
      </c>
      <c r="F111" s="110">
        <v>827</v>
      </c>
      <c r="G111" s="111">
        <f t="shared" si="5"/>
        <v>103.24594257178528</v>
      </c>
      <c r="H111" s="110">
        <v>968</v>
      </c>
      <c r="I111" s="111">
        <f t="shared" si="6"/>
        <v>120.84893882646692</v>
      </c>
      <c r="J111" s="110">
        <v>1099</v>
      </c>
      <c r="K111" s="111">
        <f t="shared" si="7"/>
        <v>137.20349563046193</v>
      </c>
      <c r="L111" s="110">
        <v>1217</v>
      </c>
      <c r="M111" s="111">
        <f t="shared" si="8"/>
        <v>151.93508114856428</v>
      </c>
      <c r="N111" s="110">
        <v>1301</v>
      </c>
      <c r="O111" s="111">
        <f t="shared" si="9"/>
        <v>162.42197253433207</v>
      </c>
    </row>
    <row r="112" spans="1:15" ht="13.9" customHeight="1" x14ac:dyDescent="0.25">
      <c r="A112" s="177"/>
      <c r="B112" s="177"/>
      <c r="C112" s="6" t="s">
        <v>53</v>
      </c>
      <c r="D112" s="110">
        <v>801</v>
      </c>
      <c r="E112" s="111">
        <v>100</v>
      </c>
      <c r="F112" s="110">
        <v>818</v>
      </c>
      <c r="G112" s="111">
        <f t="shared" si="5"/>
        <v>102.12234706616729</v>
      </c>
      <c r="H112" s="110">
        <v>907</v>
      </c>
      <c r="I112" s="111">
        <f t="shared" si="6"/>
        <v>113.23345817727841</v>
      </c>
      <c r="J112" s="110">
        <v>986</v>
      </c>
      <c r="K112" s="111">
        <f t="shared" si="7"/>
        <v>123.09612983770286</v>
      </c>
      <c r="L112" s="110">
        <v>1079</v>
      </c>
      <c r="M112" s="111">
        <f t="shared" si="8"/>
        <v>134.70661672908864</v>
      </c>
      <c r="N112" s="110">
        <v>1134</v>
      </c>
      <c r="O112" s="111">
        <f t="shared" si="9"/>
        <v>141.57303370786516</v>
      </c>
    </row>
    <row r="113" spans="1:15" ht="13.9" customHeight="1" x14ac:dyDescent="0.25">
      <c r="A113" s="177"/>
      <c r="B113" s="238" t="s">
        <v>177</v>
      </c>
      <c r="C113" s="87" t="s">
        <v>51</v>
      </c>
      <c r="D113" s="110">
        <v>801</v>
      </c>
      <c r="E113" s="112">
        <v>100</v>
      </c>
      <c r="F113" s="110">
        <v>811</v>
      </c>
      <c r="G113" s="112">
        <f t="shared" si="5"/>
        <v>101.24843945068665</v>
      </c>
      <c r="H113" s="110">
        <v>865</v>
      </c>
      <c r="I113" s="112">
        <f t="shared" si="6"/>
        <v>107.9900124843945</v>
      </c>
      <c r="J113" s="110">
        <v>911</v>
      </c>
      <c r="K113" s="112">
        <f t="shared" si="7"/>
        <v>113.73283395755305</v>
      </c>
      <c r="L113" s="110">
        <v>958</v>
      </c>
      <c r="M113" s="112">
        <f t="shared" si="8"/>
        <v>119.60049937578027</v>
      </c>
      <c r="N113" s="110">
        <v>1021</v>
      </c>
      <c r="O113" s="112">
        <f t="shared" si="9"/>
        <v>127.46566791510612</v>
      </c>
    </row>
    <row r="114" spans="1:15" ht="13.9" customHeight="1" x14ac:dyDescent="0.25">
      <c r="A114" s="177"/>
      <c r="B114" s="177"/>
      <c r="C114" s="6" t="s">
        <v>52</v>
      </c>
      <c r="D114" s="110">
        <v>801</v>
      </c>
      <c r="E114" s="111">
        <v>100</v>
      </c>
      <c r="F114" s="110">
        <v>820</v>
      </c>
      <c r="G114" s="111">
        <f t="shared" si="5"/>
        <v>102.37203495630463</v>
      </c>
      <c r="H114" s="110">
        <v>923</v>
      </c>
      <c r="I114" s="111">
        <f t="shared" si="6"/>
        <v>115.23096129837703</v>
      </c>
      <c r="J114" s="110">
        <v>1015</v>
      </c>
      <c r="K114" s="111">
        <f t="shared" si="7"/>
        <v>126.71660424469412</v>
      </c>
      <c r="L114" s="110">
        <v>1081</v>
      </c>
      <c r="M114" s="111">
        <f t="shared" si="8"/>
        <v>134.95630461922596</v>
      </c>
      <c r="N114" s="110">
        <v>1171</v>
      </c>
      <c r="O114" s="111">
        <f t="shared" si="9"/>
        <v>146.19225967540575</v>
      </c>
    </row>
    <row r="115" spans="1:15" ht="13.9" customHeight="1" x14ac:dyDescent="0.25">
      <c r="A115" s="177"/>
      <c r="B115" s="179"/>
      <c r="C115" s="89" t="s">
        <v>53</v>
      </c>
      <c r="D115" s="110">
        <v>801</v>
      </c>
      <c r="E115" s="113">
        <v>100</v>
      </c>
      <c r="F115" s="110">
        <v>811</v>
      </c>
      <c r="G115" s="113">
        <f t="shared" si="5"/>
        <v>101.24843945068665</v>
      </c>
      <c r="H115" s="110">
        <v>865</v>
      </c>
      <c r="I115" s="113">
        <f t="shared" si="6"/>
        <v>107.9900124843945</v>
      </c>
      <c r="J115" s="110">
        <v>911</v>
      </c>
      <c r="K115" s="113">
        <f t="shared" si="7"/>
        <v>113.73283395755305</v>
      </c>
      <c r="L115" s="110">
        <v>958</v>
      </c>
      <c r="M115" s="113">
        <f t="shared" si="8"/>
        <v>119.60049937578027</v>
      </c>
      <c r="N115" s="110">
        <v>1021</v>
      </c>
      <c r="O115" s="113">
        <f t="shared" si="9"/>
        <v>127.46566791510612</v>
      </c>
    </row>
    <row r="116" spans="1:15" ht="13.9" customHeight="1" x14ac:dyDescent="0.25">
      <c r="A116" s="177"/>
      <c r="B116" s="239" t="s">
        <v>175</v>
      </c>
      <c r="C116" s="6" t="s">
        <v>51</v>
      </c>
      <c r="D116" s="110">
        <v>1060</v>
      </c>
      <c r="E116" s="111">
        <v>100</v>
      </c>
      <c r="F116" s="110">
        <v>1083</v>
      </c>
      <c r="G116" s="111">
        <f t="shared" si="5"/>
        <v>102.16981132075472</v>
      </c>
      <c r="H116" s="110">
        <v>1203</v>
      </c>
      <c r="I116" s="111">
        <f t="shared" si="6"/>
        <v>113.49056603773585</v>
      </c>
      <c r="J116" s="110">
        <v>1310</v>
      </c>
      <c r="K116" s="111">
        <f t="shared" si="7"/>
        <v>123.58490566037736</v>
      </c>
      <c r="L116" s="110">
        <v>1441</v>
      </c>
      <c r="M116" s="111">
        <f t="shared" si="8"/>
        <v>135.9433962264151</v>
      </c>
      <c r="N116" s="110">
        <v>1514</v>
      </c>
      <c r="O116" s="111">
        <f t="shared" si="9"/>
        <v>142.83018867924528</v>
      </c>
    </row>
    <row r="117" spans="1:15" ht="13.9" customHeight="1" x14ac:dyDescent="0.25">
      <c r="A117" s="177"/>
      <c r="B117" s="177"/>
      <c r="C117" s="6" t="s">
        <v>52</v>
      </c>
      <c r="D117" s="110">
        <v>1060</v>
      </c>
      <c r="E117" s="111">
        <v>100</v>
      </c>
      <c r="F117" s="110">
        <v>1095</v>
      </c>
      <c r="G117" s="111">
        <f t="shared" si="5"/>
        <v>103.30188679245282</v>
      </c>
      <c r="H117" s="110">
        <v>1285</v>
      </c>
      <c r="I117" s="111">
        <f t="shared" si="6"/>
        <v>121.22641509433963</v>
      </c>
      <c r="J117" s="110">
        <v>1461</v>
      </c>
      <c r="K117" s="111">
        <f t="shared" si="7"/>
        <v>137.83018867924528</v>
      </c>
      <c r="L117" s="110">
        <v>1626</v>
      </c>
      <c r="M117" s="111">
        <f t="shared" si="8"/>
        <v>153.39622641509433</v>
      </c>
      <c r="N117" s="110">
        <v>1735</v>
      </c>
      <c r="O117" s="111">
        <f t="shared" si="9"/>
        <v>163.67924528301887</v>
      </c>
    </row>
    <row r="118" spans="1:15" ht="13.9" customHeight="1" x14ac:dyDescent="0.25">
      <c r="A118" s="177"/>
      <c r="B118" s="177"/>
      <c r="C118" s="6" t="s">
        <v>53</v>
      </c>
      <c r="D118" s="110">
        <v>1060</v>
      </c>
      <c r="E118" s="111">
        <v>100</v>
      </c>
      <c r="F118" s="110">
        <v>1083</v>
      </c>
      <c r="G118" s="111">
        <f t="shared" si="5"/>
        <v>102.16981132075472</v>
      </c>
      <c r="H118" s="110">
        <v>1203</v>
      </c>
      <c r="I118" s="111">
        <f t="shared" si="6"/>
        <v>113.49056603773585</v>
      </c>
      <c r="J118" s="110">
        <v>1310</v>
      </c>
      <c r="K118" s="111">
        <f t="shared" si="7"/>
        <v>123.58490566037736</v>
      </c>
      <c r="L118" s="110">
        <v>1441</v>
      </c>
      <c r="M118" s="111">
        <f t="shared" si="8"/>
        <v>135.9433962264151</v>
      </c>
      <c r="N118" s="110">
        <v>1514</v>
      </c>
      <c r="O118" s="111">
        <f t="shared" si="9"/>
        <v>142.83018867924528</v>
      </c>
    </row>
    <row r="119" spans="1:15" ht="13.9" customHeight="1" x14ac:dyDescent="0.25">
      <c r="A119" s="177"/>
      <c r="B119" s="238" t="s">
        <v>189</v>
      </c>
      <c r="C119" s="87" t="s">
        <v>51</v>
      </c>
      <c r="D119" s="110">
        <v>259</v>
      </c>
      <c r="E119" s="112">
        <v>100</v>
      </c>
      <c r="F119" s="110">
        <v>256</v>
      </c>
      <c r="G119" s="112">
        <f t="shared" si="5"/>
        <v>98.841698841698843</v>
      </c>
      <c r="H119" s="110">
        <v>240</v>
      </c>
      <c r="I119" s="112">
        <f t="shared" si="6"/>
        <v>92.664092664092664</v>
      </c>
      <c r="J119" s="110">
        <v>228</v>
      </c>
      <c r="K119" s="112">
        <f t="shared" si="7"/>
        <v>88.030888030888036</v>
      </c>
      <c r="L119" s="110">
        <v>214</v>
      </c>
      <c r="M119" s="112">
        <f t="shared" si="8"/>
        <v>82.625482625482633</v>
      </c>
      <c r="N119" s="110">
        <v>188</v>
      </c>
      <c r="O119" s="112">
        <f t="shared" si="9"/>
        <v>72.586872586872587</v>
      </c>
    </row>
    <row r="120" spans="1:15" ht="13.9" customHeight="1" x14ac:dyDescent="0.25">
      <c r="A120" s="177"/>
      <c r="B120" s="177"/>
      <c r="C120" s="6" t="s">
        <v>52</v>
      </c>
      <c r="D120" s="110">
        <v>259</v>
      </c>
      <c r="E120" s="111">
        <v>100</v>
      </c>
      <c r="F120" s="110">
        <v>259</v>
      </c>
      <c r="G120" s="111">
        <f t="shared" si="5"/>
        <v>100</v>
      </c>
      <c r="H120" s="110">
        <v>257</v>
      </c>
      <c r="I120" s="111">
        <f t="shared" si="6"/>
        <v>99.227799227799224</v>
      </c>
      <c r="J120" s="110">
        <v>255</v>
      </c>
      <c r="K120" s="111">
        <f t="shared" si="7"/>
        <v>98.455598455598462</v>
      </c>
      <c r="L120" s="110">
        <v>241</v>
      </c>
      <c r="M120" s="111">
        <f t="shared" si="8"/>
        <v>93.050193050193059</v>
      </c>
      <c r="N120" s="110">
        <v>216</v>
      </c>
      <c r="O120" s="111">
        <f t="shared" si="9"/>
        <v>83.397683397683394</v>
      </c>
    </row>
    <row r="121" spans="1:15" ht="13.9" customHeight="1" x14ac:dyDescent="0.25">
      <c r="A121" s="177"/>
      <c r="B121" s="179"/>
      <c r="C121" s="89" t="s">
        <v>53</v>
      </c>
      <c r="D121" s="110">
        <v>259</v>
      </c>
      <c r="E121" s="113">
        <v>100</v>
      </c>
      <c r="F121" s="110">
        <v>256</v>
      </c>
      <c r="G121" s="113">
        <f t="shared" si="5"/>
        <v>98.841698841698843</v>
      </c>
      <c r="H121" s="110">
        <v>240</v>
      </c>
      <c r="I121" s="113">
        <f t="shared" si="6"/>
        <v>92.664092664092664</v>
      </c>
      <c r="J121" s="110">
        <v>228</v>
      </c>
      <c r="K121" s="113">
        <f t="shared" si="7"/>
        <v>88.030888030888036</v>
      </c>
      <c r="L121" s="110">
        <v>214</v>
      </c>
      <c r="M121" s="113">
        <f t="shared" si="8"/>
        <v>82.625482625482633</v>
      </c>
      <c r="N121" s="110">
        <v>188</v>
      </c>
      <c r="O121" s="113">
        <f t="shared" si="9"/>
        <v>72.586872586872587</v>
      </c>
    </row>
    <row r="122" spans="1:15" ht="13.9" customHeight="1" x14ac:dyDescent="0.25">
      <c r="A122" s="177"/>
      <c r="B122" s="239" t="s">
        <v>176</v>
      </c>
      <c r="C122" s="6" t="s">
        <v>51</v>
      </c>
      <c r="D122" s="110">
        <v>1060</v>
      </c>
      <c r="E122" s="111">
        <v>100</v>
      </c>
      <c r="F122" s="110">
        <v>1066</v>
      </c>
      <c r="G122" s="111">
        <f t="shared" si="5"/>
        <v>100.56603773584906</v>
      </c>
      <c r="H122" s="110">
        <v>1094</v>
      </c>
      <c r="I122" s="111">
        <f t="shared" si="6"/>
        <v>103.20754716981133</v>
      </c>
      <c r="J122" s="110">
        <v>1118</v>
      </c>
      <c r="K122" s="111">
        <f t="shared" si="7"/>
        <v>105.47169811320755</v>
      </c>
      <c r="L122" s="110">
        <v>1141</v>
      </c>
      <c r="M122" s="111">
        <f t="shared" si="8"/>
        <v>107.64150943396227</v>
      </c>
      <c r="N122" s="110">
        <v>1164</v>
      </c>
      <c r="O122" s="111">
        <f t="shared" si="9"/>
        <v>109.81132075471697</v>
      </c>
    </row>
    <row r="123" spans="1:15" ht="13.9" customHeight="1" x14ac:dyDescent="0.25">
      <c r="A123" s="177"/>
      <c r="B123" s="177"/>
      <c r="C123" s="6" t="s">
        <v>52</v>
      </c>
      <c r="D123" s="110">
        <v>1060</v>
      </c>
      <c r="E123" s="111">
        <v>100</v>
      </c>
      <c r="F123" s="110">
        <v>1077</v>
      </c>
      <c r="G123" s="111">
        <f t="shared" si="5"/>
        <v>101.60377358490567</v>
      </c>
      <c r="H123" s="110">
        <v>1168</v>
      </c>
      <c r="I123" s="111">
        <f t="shared" si="6"/>
        <v>110.18867924528301</v>
      </c>
      <c r="J123" s="110">
        <v>1247</v>
      </c>
      <c r="K123" s="111">
        <f t="shared" si="7"/>
        <v>117.64150943396226</v>
      </c>
      <c r="L123" s="110">
        <v>1287</v>
      </c>
      <c r="M123" s="111">
        <f t="shared" si="8"/>
        <v>121.41509433962263</v>
      </c>
      <c r="N123" s="110">
        <v>1334</v>
      </c>
      <c r="O123" s="111">
        <f t="shared" si="9"/>
        <v>125.84905660377359</v>
      </c>
    </row>
    <row r="124" spans="1:15" ht="13.9" customHeight="1" x14ac:dyDescent="0.25">
      <c r="A124" s="179"/>
      <c r="B124" s="179"/>
      <c r="C124" s="89" t="s">
        <v>53</v>
      </c>
      <c r="D124" s="110">
        <v>1060</v>
      </c>
      <c r="E124" s="113">
        <v>100</v>
      </c>
      <c r="F124" s="110">
        <v>1066</v>
      </c>
      <c r="G124" s="113">
        <f t="shared" si="5"/>
        <v>100.56603773584906</v>
      </c>
      <c r="H124" s="110">
        <v>1094</v>
      </c>
      <c r="I124" s="113">
        <f t="shared" si="6"/>
        <v>103.20754716981133</v>
      </c>
      <c r="J124" s="110">
        <v>1118</v>
      </c>
      <c r="K124" s="113">
        <f t="shared" si="7"/>
        <v>105.47169811320755</v>
      </c>
      <c r="L124" s="110">
        <v>1141</v>
      </c>
      <c r="M124" s="113">
        <f t="shared" si="8"/>
        <v>107.64150943396227</v>
      </c>
      <c r="N124" s="110">
        <v>1164</v>
      </c>
      <c r="O124" s="113">
        <f t="shared" si="9"/>
        <v>109.81132075471697</v>
      </c>
    </row>
    <row r="125" spans="1:15" ht="13.9" customHeight="1" x14ac:dyDescent="0.25">
      <c r="A125" s="176" t="s">
        <v>16</v>
      </c>
      <c r="B125" s="239" t="s">
        <v>174</v>
      </c>
      <c r="C125" s="6" t="s">
        <v>51</v>
      </c>
      <c r="D125" s="110">
        <v>303</v>
      </c>
      <c r="E125" s="111">
        <v>100</v>
      </c>
      <c r="F125" s="110">
        <v>317</v>
      </c>
      <c r="G125" s="111">
        <f t="shared" si="5"/>
        <v>104.62046204620461</v>
      </c>
      <c r="H125" s="110">
        <v>396</v>
      </c>
      <c r="I125" s="111">
        <f t="shared" si="6"/>
        <v>130.69306930693071</v>
      </c>
      <c r="J125" s="110">
        <v>473</v>
      </c>
      <c r="K125" s="111">
        <f t="shared" si="7"/>
        <v>156.1056105610561</v>
      </c>
      <c r="L125" s="110">
        <v>568</v>
      </c>
      <c r="M125" s="111">
        <f t="shared" si="8"/>
        <v>187.45874587458746</v>
      </c>
      <c r="N125" s="110">
        <v>647</v>
      </c>
      <c r="O125" s="111">
        <f t="shared" si="9"/>
        <v>213.53135313531354</v>
      </c>
    </row>
    <row r="126" spans="1:15" ht="13.9" customHeight="1" x14ac:dyDescent="0.25">
      <c r="A126" s="177"/>
      <c r="B126" s="177"/>
      <c r="C126" s="6" t="s">
        <v>52</v>
      </c>
      <c r="D126" s="110">
        <v>303</v>
      </c>
      <c r="E126" s="111">
        <v>100</v>
      </c>
      <c r="F126" s="110">
        <v>321</v>
      </c>
      <c r="G126" s="111">
        <f t="shared" si="5"/>
        <v>105.94059405940595</v>
      </c>
      <c r="H126" s="110">
        <v>425</v>
      </c>
      <c r="I126" s="111">
        <f t="shared" si="6"/>
        <v>140.26402640264027</v>
      </c>
      <c r="J126" s="110">
        <v>533</v>
      </c>
      <c r="K126" s="111">
        <f t="shared" si="7"/>
        <v>175.9075907590759</v>
      </c>
      <c r="L126" s="110">
        <v>646</v>
      </c>
      <c r="M126" s="111">
        <f t="shared" si="8"/>
        <v>213.20132013201319</v>
      </c>
      <c r="N126" s="110">
        <v>749</v>
      </c>
      <c r="O126" s="111">
        <f t="shared" si="9"/>
        <v>247.19471947194717</v>
      </c>
    </row>
    <row r="127" spans="1:15" ht="13.9" customHeight="1" x14ac:dyDescent="0.25">
      <c r="A127" s="177"/>
      <c r="B127" s="177"/>
      <c r="C127" s="6" t="s">
        <v>53</v>
      </c>
      <c r="D127" s="110">
        <v>303</v>
      </c>
      <c r="E127" s="111">
        <v>100</v>
      </c>
      <c r="F127" s="110">
        <v>317</v>
      </c>
      <c r="G127" s="111">
        <f t="shared" si="5"/>
        <v>104.62046204620461</v>
      </c>
      <c r="H127" s="110">
        <v>396</v>
      </c>
      <c r="I127" s="111">
        <f t="shared" si="6"/>
        <v>130.69306930693071</v>
      </c>
      <c r="J127" s="110">
        <v>473</v>
      </c>
      <c r="K127" s="111">
        <f t="shared" si="7"/>
        <v>156.1056105610561</v>
      </c>
      <c r="L127" s="110">
        <v>568</v>
      </c>
      <c r="M127" s="111">
        <f t="shared" si="8"/>
        <v>187.45874587458746</v>
      </c>
      <c r="N127" s="110">
        <v>647</v>
      </c>
      <c r="O127" s="111">
        <f t="shared" si="9"/>
        <v>213.53135313531354</v>
      </c>
    </row>
    <row r="128" spans="1:15" ht="13.9" customHeight="1" x14ac:dyDescent="0.25">
      <c r="A128" s="177"/>
      <c r="B128" s="238" t="s">
        <v>177</v>
      </c>
      <c r="C128" s="87" t="s">
        <v>51</v>
      </c>
      <c r="D128" s="110">
        <v>303</v>
      </c>
      <c r="E128" s="112">
        <v>100</v>
      </c>
      <c r="F128" s="110">
        <v>314</v>
      </c>
      <c r="G128" s="112">
        <f t="shared" si="5"/>
        <v>103.63036303630363</v>
      </c>
      <c r="H128" s="110">
        <v>378</v>
      </c>
      <c r="I128" s="112">
        <f t="shared" si="6"/>
        <v>124.75247524752476</v>
      </c>
      <c r="J128" s="110">
        <v>437</v>
      </c>
      <c r="K128" s="112">
        <f t="shared" si="7"/>
        <v>144.22442244224422</v>
      </c>
      <c r="L128" s="110">
        <v>504</v>
      </c>
      <c r="M128" s="112">
        <f t="shared" si="8"/>
        <v>166.33663366336634</v>
      </c>
      <c r="N128" s="110">
        <v>582</v>
      </c>
      <c r="O128" s="112">
        <f t="shared" si="9"/>
        <v>192.07920792079207</v>
      </c>
    </row>
    <row r="129" spans="1:15" ht="13.9" customHeight="1" x14ac:dyDescent="0.25">
      <c r="A129" s="177"/>
      <c r="B129" s="177"/>
      <c r="C129" s="6" t="s">
        <v>52</v>
      </c>
      <c r="D129" s="110">
        <v>303</v>
      </c>
      <c r="E129" s="111">
        <v>100</v>
      </c>
      <c r="F129" s="110">
        <v>318</v>
      </c>
      <c r="G129" s="111">
        <f t="shared" si="5"/>
        <v>104.95049504950495</v>
      </c>
      <c r="H129" s="110">
        <v>406</v>
      </c>
      <c r="I129" s="111">
        <f t="shared" si="6"/>
        <v>133.993399339934</v>
      </c>
      <c r="J129" s="110">
        <v>493</v>
      </c>
      <c r="K129" s="111">
        <f t="shared" si="7"/>
        <v>162.70627062706271</v>
      </c>
      <c r="L129" s="110">
        <v>574</v>
      </c>
      <c r="M129" s="111">
        <f t="shared" si="8"/>
        <v>189.43894389438944</v>
      </c>
      <c r="N129" s="110">
        <v>674</v>
      </c>
      <c r="O129" s="111">
        <f t="shared" si="9"/>
        <v>222.44224422442244</v>
      </c>
    </row>
    <row r="130" spans="1:15" ht="13.9" customHeight="1" x14ac:dyDescent="0.25">
      <c r="A130" s="177"/>
      <c r="B130" s="179"/>
      <c r="C130" s="89" t="s">
        <v>53</v>
      </c>
      <c r="D130" s="110">
        <v>303</v>
      </c>
      <c r="E130" s="113">
        <v>100</v>
      </c>
      <c r="F130" s="110">
        <v>314</v>
      </c>
      <c r="G130" s="113">
        <f t="shared" si="5"/>
        <v>103.63036303630363</v>
      </c>
      <c r="H130" s="110">
        <v>378</v>
      </c>
      <c r="I130" s="113">
        <f t="shared" si="6"/>
        <v>124.75247524752476</v>
      </c>
      <c r="J130" s="110">
        <v>437</v>
      </c>
      <c r="K130" s="113">
        <f t="shared" si="7"/>
        <v>144.22442244224422</v>
      </c>
      <c r="L130" s="110">
        <v>504</v>
      </c>
      <c r="M130" s="113">
        <f t="shared" si="8"/>
        <v>166.33663366336634</v>
      </c>
      <c r="N130" s="110">
        <v>582</v>
      </c>
      <c r="O130" s="113">
        <f t="shared" si="9"/>
        <v>192.07920792079207</v>
      </c>
    </row>
    <row r="131" spans="1:15" ht="13.9" customHeight="1" x14ac:dyDescent="0.25">
      <c r="A131" s="177"/>
      <c r="B131" s="239" t="s">
        <v>175</v>
      </c>
      <c r="C131" s="6" t="s">
        <v>51</v>
      </c>
      <c r="D131" s="110">
        <v>393</v>
      </c>
      <c r="E131" s="111">
        <v>100</v>
      </c>
      <c r="F131" s="110">
        <v>411</v>
      </c>
      <c r="G131" s="111">
        <f t="shared" si="5"/>
        <v>104.58015267175573</v>
      </c>
      <c r="H131" s="110">
        <v>515</v>
      </c>
      <c r="I131" s="111">
        <f t="shared" si="6"/>
        <v>131.04325699745547</v>
      </c>
      <c r="J131" s="110">
        <v>617</v>
      </c>
      <c r="K131" s="111">
        <f t="shared" si="7"/>
        <v>156.99745547073792</v>
      </c>
      <c r="L131" s="110">
        <v>745</v>
      </c>
      <c r="M131" s="111">
        <f t="shared" si="8"/>
        <v>189.5674300254453</v>
      </c>
      <c r="N131" s="110">
        <v>849</v>
      </c>
      <c r="O131" s="111">
        <f t="shared" si="9"/>
        <v>216.03053435114506</v>
      </c>
    </row>
    <row r="132" spans="1:15" ht="13.9" customHeight="1" x14ac:dyDescent="0.25">
      <c r="A132" s="177"/>
      <c r="B132" s="177"/>
      <c r="C132" s="6" t="s">
        <v>52</v>
      </c>
      <c r="D132" s="110">
        <v>393</v>
      </c>
      <c r="E132" s="111">
        <v>100</v>
      </c>
      <c r="F132" s="110">
        <v>416</v>
      </c>
      <c r="G132" s="111">
        <f t="shared" si="5"/>
        <v>105.85241730279897</v>
      </c>
      <c r="H132" s="110">
        <v>554</v>
      </c>
      <c r="I132" s="111">
        <f t="shared" si="6"/>
        <v>140.96692111959288</v>
      </c>
      <c r="J132" s="110">
        <v>696</v>
      </c>
      <c r="K132" s="111">
        <f t="shared" si="7"/>
        <v>177.09923664122138</v>
      </c>
      <c r="L132" s="110">
        <v>848</v>
      </c>
      <c r="M132" s="111">
        <f t="shared" si="8"/>
        <v>215.77608142493639</v>
      </c>
      <c r="N132" s="110">
        <v>983</v>
      </c>
      <c r="O132" s="111">
        <f t="shared" si="9"/>
        <v>250.12722646310434</v>
      </c>
    </row>
    <row r="133" spans="1:15" ht="13.9" customHeight="1" x14ac:dyDescent="0.25">
      <c r="A133" s="177"/>
      <c r="B133" s="177"/>
      <c r="C133" s="6" t="s">
        <v>53</v>
      </c>
      <c r="D133" s="110">
        <v>393</v>
      </c>
      <c r="E133" s="111">
        <v>100</v>
      </c>
      <c r="F133" s="110">
        <v>411</v>
      </c>
      <c r="G133" s="111">
        <f t="shared" si="5"/>
        <v>104.58015267175573</v>
      </c>
      <c r="H133" s="110">
        <v>515</v>
      </c>
      <c r="I133" s="111">
        <f t="shared" si="6"/>
        <v>131.04325699745547</v>
      </c>
      <c r="J133" s="110">
        <v>617</v>
      </c>
      <c r="K133" s="111">
        <f t="shared" si="7"/>
        <v>156.99745547073792</v>
      </c>
      <c r="L133" s="110">
        <v>745</v>
      </c>
      <c r="M133" s="111">
        <f t="shared" si="8"/>
        <v>189.5674300254453</v>
      </c>
      <c r="N133" s="110">
        <v>849</v>
      </c>
      <c r="O133" s="111">
        <f t="shared" si="9"/>
        <v>216.03053435114506</v>
      </c>
    </row>
    <row r="134" spans="1:15" ht="13.9" customHeight="1" x14ac:dyDescent="0.25">
      <c r="A134" s="177"/>
      <c r="B134" s="238" t="s">
        <v>189</v>
      </c>
      <c r="C134" s="87" t="s">
        <v>51</v>
      </c>
      <c r="D134" s="110">
        <v>90</v>
      </c>
      <c r="E134" s="112">
        <v>100</v>
      </c>
      <c r="F134" s="110">
        <v>91</v>
      </c>
      <c r="G134" s="112">
        <f t="shared" ref="G134:G197" si="10">F134/D134*100</f>
        <v>101.11111111111111</v>
      </c>
      <c r="H134" s="110">
        <v>96</v>
      </c>
      <c r="I134" s="112">
        <f t="shared" ref="I134:I197" si="11">H134/D134*100</f>
        <v>106.66666666666667</v>
      </c>
      <c r="J134" s="110">
        <v>101</v>
      </c>
      <c r="K134" s="112">
        <f t="shared" ref="K134:K197" si="12">J134/D134*100</f>
        <v>112.22222222222223</v>
      </c>
      <c r="L134" s="110">
        <v>104</v>
      </c>
      <c r="M134" s="112">
        <f t="shared" ref="M134:M197" si="13">L134/D134*100</f>
        <v>115.55555555555554</v>
      </c>
      <c r="N134" s="110">
        <v>100</v>
      </c>
      <c r="O134" s="112">
        <f t="shared" ref="O134:O197" si="14">N134/D134*100</f>
        <v>111.11111111111111</v>
      </c>
    </row>
    <row r="135" spans="1:15" ht="13.9" customHeight="1" x14ac:dyDescent="0.25">
      <c r="A135" s="177"/>
      <c r="B135" s="177"/>
      <c r="C135" s="6" t="s">
        <v>52</v>
      </c>
      <c r="D135" s="110">
        <v>90</v>
      </c>
      <c r="E135" s="111">
        <v>100</v>
      </c>
      <c r="F135" s="110">
        <v>92</v>
      </c>
      <c r="G135" s="111">
        <f t="shared" si="10"/>
        <v>102.22222222222221</v>
      </c>
      <c r="H135" s="110">
        <v>104</v>
      </c>
      <c r="I135" s="111">
        <f t="shared" si="11"/>
        <v>115.55555555555554</v>
      </c>
      <c r="J135" s="110">
        <v>114</v>
      </c>
      <c r="K135" s="111">
        <f t="shared" si="12"/>
        <v>126.66666666666666</v>
      </c>
      <c r="L135" s="110">
        <v>118</v>
      </c>
      <c r="M135" s="111">
        <f t="shared" si="13"/>
        <v>131.11111111111111</v>
      </c>
      <c r="N135" s="110">
        <v>116</v>
      </c>
      <c r="O135" s="111">
        <f t="shared" si="14"/>
        <v>128.88888888888889</v>
      </c>
    </row>
    <row r="136" spans="1:15" ht="13.9" customHeight="1" x14ac:dyDescent="0.25">
      <c r="A136" s="177"/>
      <c r="B136" s="179"/>
      <c r="C136" s="89" t="s">
        <v>53</v>
      </c>
      <c r="D136" s="110">
        <v>90</v>
      </c>
      <c r="E136" s="113">
        <v>100</v>
      </c>
      <c r="F136" s="110">
        <v>91</v>
      </c>
      <c r="G136" s="113">
        <f t="shared" si="10"/>
        <v>101.11111111111111</v>
      </c>
      <c r="H136" s="110">
        <v>96</v>
      </c>
      <c r="I136" s="113">
        <f t="shared" si="11"/>
        <v>106.66666666666667</v>
      </c>
      <c r="J136" s="110">
        <v>101</v>
      </c>
      <c r="K136" s="113">
        <f t="shared" si="12"/>
        <v>112.22222222222223</v>
      </c>
      <c r="L136" s="110">
        <v>104</v>
      </c>
      <c r="M136" s="113">
        <f t="shared" si="13"/>
        <v>115.55555555555554</v>
      </c>
      <c r="N136" s="110">
        <v>100</v>
      </c>
      <c r="O136" s="113">
        <f t="shared" si="14"/>
        <v>111.11111111111111</v>
      </c>
    </row>
    <row r="137" spans="1:15" ht="13.9" customHeight="1" x14ac:dyDescent="0.25">
      <c r="A137" s="177"/>
      <c r="B137" s="239" t="s">
        <v>176</v>
      </c>
      <c r="C137" s="6" t="s">
        <v>51</v>
      </c>
      <c r="D137" s="110">
        <v>393</v>
      </c>
      <c r="E137" s="111">
        <v>100</v>
      </c>
      <c r="F137" s="110">
        <v>405</v>
      </c>
      <c r="G137" s="111">
        <f t="shared" si="10"/>
        <v>103.05343511450383</v>
      </c>
      <c r="H137" s="110">
        <v>469</v>
      </c>
      <c r="I137" s="111">
        <f t="shared" si="11"/>
        <v>119.33842239185751</v>
      </c>
      <c r="J137" s="110">
        <v>527</v>
      </c>
      <c r="K137" s="111">
        <f t="shared" si="12"/>
        <v>134.0966921119593</v>
      </c>
      <c r="L137" s="110">
        <v>590</v>
      </c>
      <c r="M137" s="111">
        <f t="shared" si="13"/>
        <v>150.12722646310434</v>
      </c>
      <c r="N137" s="110">
        <v>653</v>
      </c>
      <c r="O137" s="111">
        <f t="shared" si="14"/>
        <v>166.15776081424934</v>
      </c>
    </row>
    <row r="138" spans="1:15" ht="13.9" customHeight="1" x14ac:dyDescent="0.25">
      <c r="A138" s="177"/>
      <c r="B138" s="177"/>
      <c r="C138" s="6" t="s">
        <v>52</v>
      </c>
      <c r="D138" s="110">
        <v>393</v>
      </c>
      <c r="E138" s="111">
        <v>100</v>
      </c>
      <c r="F138" s="110">
        <v>410</v>
      </c>
      <c r="G138" s="111">
        <f t="shared" si="10"/>
        <v>104.32569974554708</v>
      </c>
      <c r="H138" s="110">
        <v>504</v>
      </c>
      <c r="I138" s="111">
        <f t="shared" si="11"/>
        <v>128.24427480916029</v>
      </c>
      <c r="J138" s="110">
        <v>594</v>
      </c>
      <c r="K138" s="111">
        <f t="shared" si="12"/>
        <v>151.14503816793894</v>
      </c>
      <c r="L138" s="110">
        <v>672</v>
      </c>
      <c r="M138" s="111">
        <f t="shared" si="13"/>
        <v>170.99236641221373</v>
      </c>
      <c r="N138" s="110">
        <v>756</v>
      </c>
      <c r="O138" s="111">
        <f t="shared" si="14"/>
        <v>192.36641221374046</v>
      </c>
    </row>
    <row r="139" spans="1:15" ht="13.9" customHeight="1" x14ac:dyDescent="0.25">
      <c r="A139" s="177"/>
      <c r="B139" s="177"/>
      <c r="C139" s="6" t="s">
        <v>53</v>
      </c>
      <c r="D139" s="110">
        <v>393</v>
      </c>
      <c r="E139" s="111">
        <v>100</v>
      </c>
      <c r="F139" s="110">
        <v>405</v>
      </c>
      <c r="G139" s="111">
        <f t="shared" si="10"/>
        <v>103.05343511450383</v>
      </c>
      <c r="H139" s="110">
        <v>469</v>
      </c>
      <c r="I139" s="111">
        <f t="shared" si="11"/>
        <v>119.33842239185751</v>
      </c>
      <c r="J139" s="110">
        <v>527</v>
      </c>
      <c r="K139" s="111">
        <f t="shared" si="12"/>
        <v>134.0966921119593</v>
      </c>
      <c r="L139" s="110">
        <v>590</v>
      </c>
      <c r="M139" s="111">
        <f t="shared" si="13"/>
        <v>150.12722646310434</v>
      </c>
      <c r="N139" s="110">
        <v>653</v>
      </c>
      <c r="O139" s="111">
        <f t="shared" si="14"/>
        <v>166.15776081424934</v>
      </c>
    </row>
    <row r="140" spans="1:15" ht="13.9" customHeight="1" x14ac:dyDescent="0.25">
      <c r="A140" s="178" t="s">
        <v>17</v>
      </c>
      <c r="B140" s="238" t="s">
        <v>174</v>
      </c>
      <c r="C140" s="87" t="s">
        <v>51</v>
      </c>
      <c r="D140" s="110">
        <v>532</v>
      </c>
      <c r="E140" s="112">
        <v>100</v>
      </c>
      <c r="F140" s="110">
        <v>557</v>
      </c>
      <c r="G140" s="112">
        <f t="shared" si="10"/>
        <v>104.69924812030075</v>
      </c>
      <c r="H140" s="110">
        <v>701</v>
      </c>
      <c r="I140" s="112">
        <f t="shared" si="11"/>
        <v>131.76691729323309</v>
      </c>
      <c r="J140" s="110">
        <v>843</v>
      </c>
      <c r="K140" s="112">
        <f t="shared" si="12"/>
        <v>158.45864661654133</v>
      </c>
      <c r="L140" s="110">
        <v>976</v>
      </c>
      <c r="M140" s="112">
        <f t="shared" si="13"/>
        <v>183.45864661654133</v>
      </c>
      <c r="N140" s="110">
        <v>1065</v>
      </c>
      <c r="O140" s="112">
        <f t="shared" si="14"/>
        <v>200.18796992481205</v>
      </c>
    </row>
    <row r="141" spans="1:15" ht="13.9" customHeight="1" x14ac:dyDescent="0.25">
      <c r="A141" s="177"/>
      <c r="B141" s="177"/>
      <c r="C141" s="6" t="s">
        <v>52</v>
      </c>
      <c r="D141" s="110">
        <v>532</v>
      </c>
      <c r="E141" s="111">
        <v>100</v>
      </c>
      <c r="F141" s="110">
        <v>563</v>
      </c>
      <c r="G141" s="111">
        <f t="shared" si="10"/>
        <v>105.82706766917293</v>
      </c>
      <c r="H141" s="110">
        <v>750</v>
      </c>
      <c r="I141" s="111">
        <f t="shared" si="11"/>
        <v>140.97744360902254</v>
      </c>
      <c r="J141" s="110">
        <v>943</v>
      </c>
      <c r="K141" s="111">
        <f t="shared" si="12"/>
        <v>177.25563909774436</v>
      </c>
      <c r="L141" s="110">
        <v>1102</v>
      </c>
      <c r="M141" s="111">
        <f t="shared" si="13"/>
        <v>207.14285714285717</v>
      </c>
      <c r="N141" s="110">
        <v>1227</v>
      </c>
      <c r="O141" s="111">
        <f t="shared" si="14"/>
        <v>230.63909774436092</v>
      </c>
    </row>
    <row r="142" spans="1:15" ht="13.9" customHeight="1" x14ac:dyDescent="0.25">
      <c r="A142" s="177"/>
      <c r="B142" s="177"/>
      <c r="C142" s="6" t="s">
        <v>53</v>
      </c>
      <c r="D142" s="110">
        <v>532</v>
      </c>
      <c r="E142" s="111">
        <v>100</v>
      </c>
      <c r="F142" s="110">
        <v>557</v>
      </c>
      <c r="G142" s="111">
        <f t="shared" si="10"/>
        <v>104.69924812030075</v>
      </c>
      <c r="H142" s="110">
        <v>701</v>
      </c>
      <c r="I142" s="111">
        <f t="shared" si="11"/>
        <v>131.76691729323309</v>
      </c>
      <c r="J142" s="110">
        <v>843</v>
      </c>
      <c r="K142" s="111">
        <f t="shared" si="12"/>
        <v>158.45864661654133</v>
      </c>
      <c r="L142" s="110">
        <v>976</v>
      </c>
      <c r="M142" s="111">
        <f t="shared" si="13"/>
        <v>183.45864661654133</v>
      </c>
      <c r="N142" s="110">
        <v>1065</v>
      </c>
      <c r="O142" s="111">
        <f t="shared" si="14"/>
        <v>200.18796992481205</v>
      </c>
    </row>
    <row r="143" spans="1:15" ht="13.9" customHeight="1" x14ac:dyDescent="0.25">
      <c r="A143" s="177"/>
      <c r="B143" s="238" t="s">
        <v>177</v>
      </c>
      <c r="C143" s="87" t="s">
        <v>51</v>
      </c>
      <c r="D143" s="110">
        <v>532</v>
      </c>
      <c r="E143" s="112">
        <v>100</v>
      </c>
      <c r="F143" s="110">
        <v>553</v>
      </c>
      <c r="G143" s="112">
        <f t="shared" si="10"/>
        <v>103.94736842105263</v>
      </c>
      <c r="H143" s="110">
        <v>669</v>
      </c>
      <c r="I143" s="112">
        <f t="shared" si="11"/>
        <v>125.75187969924812</v>
      </c>
      <c r="J143" s="110">
        <v>779</v>
      </c>
      <c r="K143" s="112">
        <f t="shared" si="12"/>
        <v>146.42857142857142</v>
      </c>
      <c r="L143" s="110">
        <v>867</v>
      </c>
      <c r="M143" s="112">
        <f t="shared" si="13"/>
        <v>162.96992481203009</v>
      </c>
      <c r="N143" s="110">
        <v>959</v>
      </c>
      <c r="O143" s="112">
        <f t="shared" si="14"/>
        <v>180.26315789473685</v>
      </c>
    </row>
    <row r="144" spans="1:15" ht="13.9" customHeight="1" x14ac:dyDescent="0.25">
      <c r="A144" s="177"/>
      <c r="B144" s="177"/>
      <c r="C144" s="6" t="s">
        <v>52</v>
      </c>
      <c r="D144" s="110">
        <v>532</v>
      </c>
      <c r="E144" s="111">
        <v>100</v>
      </c>
      <c r="F144" s="110">
        <v>559</v>
      </c>
      <c r="G144" s="111">
        <f t="shared" si="10"/>
        <v>105.07518796992481</v>
      </c>
      <c r="H144" s="110">
        <v>715</v>
      </c>
      <c r="I144" s="111">
        <f t="shared" si="11"/>
        <v>134.3984962406015</v>
      </c>
      <c r="J144" s="110">
        <v>871</v>
      </c>
      <c r="K144" s="111">
        <f t="shared" si="12"/>
        <v>163.72180451127821</v>
      </c>
      <c r="L144" s="110">
        <v>979</v>
      </c>
      <c r="M144" s="111">
        <f t="shared" si="13"/>
        <v>184.02255639097746</v>
      </c>
      <c r="N144" s="110">
        <v>1104</v>
      </c>
      <c r="O144" s="111">
        <f t="shared" si="14"/>
        <v>207.51879699248121</v>
      </c>
    </row>
    <row r="145" spans="1:15" ht="13.9" customHeight="1" x14ac:dyDescent="0.25">
      <c r="A145" s="177"/>
      <c r="B145" s="179"/>
      <c r="C145" s="89" t="s">
        <v>53</v>
      </c>
      <c r="D145" s="110">
        <v>532</v>
      </c>
      <c r="E145" s="113">
        <v>100</v>
      </c>
      <c r="F145" s="110">
        <v>553</v>
      </c>
      <c r="G145" s="113">
        <f t="shared" si="10"/>
        <v>103.94736842105263</v>
      </c>
      <c r="H145" s="110">
        <v>669</v>
      </c>
      <c r="I145" s="113">
        <f t="shared" si="11"/>
        <v>125.75187969924812</v>
      </c>
      <c r="J145" s="110">
        <v>779</v>
      </c>
      <c r="K145" s="113">
        <f t="shared" si="12"/>
        <v>146.42857142857142</v>
      </c>
      <c r="L145" s="110">
        <v>867</v>
      </c>
      <c r="M145" s="113">
        <f t="shared" si="13"/>
        <v>162.96992481203009</v>
      </c>
      <c r="N145" s="110">
        <v>959</v>
      </c>
      <c r="O145" s="113">
        <f t="shared" si="14"/>
        <v>180.26315789473685</v>
      </c>
    </row>
    <row r="146" spans="1:15" ht="13.9" customHeight="1" x14ac:dyDescent="0.25">
      <c r="A146" s="177"/>
      <c r="B146" s="239" t="s">
        <v>175</v>
      </c>
      <c r="C146" s="6" t="s">
        <v>51</v>
      </c>
      <c r="D146" s="110">
        <v>733</v>
      </c>
      <c r="E146" s="111">
        <v>100</v>
      </c>
      <c r="F146" s="110">
        <v>768</v>
      </c>
      <c r="G146" s="111">
        <f t="shared" si="10"/>
        <v>104.77489768076398</v>
      </c>
      <c r="H146" s="110">
        <v>970</v>
      </c>
      <c r="I146" s="111">
        <f t="shared" si="11"/>
        <v>132.33287858117328</v>
      </c>
      <c r="J146" s="110">
        <v>1170</v>
      </c>
      <c r="K146" s="111">
        <f t="shared" si="12"/>
        <v>159.61800818553888</v>
      </c>
      <c r="L146" s="110">
        <v>1362</v>
      </c>
      <c r="M146" s="111">
        <f t="shared" si="13"/>
        <v>185.81173260572987</v>
      </c>
      <c r="N146" s="110">
        <v>1487</v>
      </c>
      <c r="O146" s="111">
        <f t="shared" si="14"/>
        <v>202.8649386084584</v>
      </c>
    </row>
    <row r="147" spans="1:15" ht="13.9" customHeight="1" x14ac:dyDescent="0.25">
      <c r="A147" s="177"/>
      <c r="B147" s="177"/>
      <c r="C147" s="6" t="s">
        <v>52</v>
      </c>
      <c r="D147" s="110">
        <v>733</v>
      </c>
      <c r="E147" s="111">
        <v>100</v>
      </c>
      <c r="F147" s="110">
        <v>777</v>
      </c>
      <c r="G147" s="111">
        <f t="shared" si="10"/>
        <v>106.00272851296045</v>
      </c>
      <c r="H147" s="110">
        <v>1038</v>
      </c>
      <c r="I147" s="111">
        <f t="shared" si="11"/>
        <v>141.60982264665759</v>
      </c>
      <c r="J147" s="110">
        <v>1310</v>
      </c>
      <c r="K147" s="111">
        <f t="shared" si="12"/>
        <v>178.71759890859482</v>
      </c>
      <c r="L147" s="110">
        <v>1538</v>
      </c>
      <c r="M147" s="111">
        <f t="shared" si="13"/>
        <v>209.82264665757162</v>
      </c>
      <c r="N147" s="110">
        <v>1712</v>
      </c>
      <c r="O147" s="111">
        <f t="shared" si="14"/>
        <v>233.56070941336972</v>
      </c>
    </row>
    <row r="148" spans="1:15" ht="13.9" customHeight="1" x14ac:dyDescent="0.25">
      <c r="A148" s="177"/>
      <c r="B148" s="177"/>
      <c r="C148" s="6" t="s">
        <v>53</v>
      </c>
      <c r="D148" s="110">
        <v>733</v>
      </c>
      <c r="E148" s="111">
        <v>100</v>
      </c>
      <c r="F148" s="110">
        <v>768</v>
      </c>
      <c r="G148" s="111">
        <f t="shared" si="10"/>
        <v>104.77489768076398</v>
      </c>
      <c r="H148" s="110">
        <v>970</v>
      </c>
      <c r="I148" s="111">
        <f t="shared" si="11"/>
        <v>132.33287858117328</v>
      </c>
      <c r="J148" s="110">
        <v>1170</v>
      </c>
      <c r="K148" s="111">
        <f t="shared" si="12"/>
        <v>159.61800818553888</v>
      </c>
      <c r="L148" s="110">
        <v>1362</v>
      </c>
      <c r="M148" s="111">
        <f t="shared" si="13"/>
        <v>185.81173260572987</v>
      </c>
      <c r="N148" s="110">
        <v>1487</v>
      </c>
      <c r="O148" s="111">
        <f t="shared" si="14"/>
        <v>202.8649386084584</v>
      </c>
    </row>
    <row r="149" spans="1:15" ht="13.9" customHeight="1" x14ac:dyDescent="0.25">
      <c r="A149" s="177"/>
      <c r="B149" s="238" t="s">
        <v>189</v>
      </c>
      <c r="C149" s="87" t="s">
        <v>51</v>
      </c>
      <c r="D149" s="110">
        <v>201</v>
      </c>
      <c r="E149" s="112">
        <v>100</v>
      </c>
      <c r="F149" s="110">
        <v>204</v>
      </c>
      <c r="G149" s="112">
        <f t="shared" si="10"/>
        <v>101.49253731343283</v>
      </c>
      <c r="H149" s="110">
        <v>218</v>
      </c>
      <c r="I149" s="112">
        <f t="shared" si="11"/>
        <v>108.45771144278606</v>
      </c>
      <c r="J149" s="110">
        <v>230</v>
      </c>
      <c r="K149" s="112">
        <f t="shared" si="12"/>
        <v>114.4278606965174</v>
      </c>
      <c r="L149" s="110">
        <v>228</v>
      </c>
      <c r="M149" s="112">
        <f t="shared" si="13"/>
        <v>113.43283582089552</v>
      </c>
      <c r="N149" s="110">
        <v>209</v>
      </c>
      <c r="O149" s="112">
        <f t="shared" si="14"/>
        <v>103.98009950248756</v>
      </c>
    </row>
    <row r="150" spans="1:15" ht="13.9" customHeight="1" x14ac:dyDescent="0.25">
      <c r="A150" s="177"/>
      <c r="B150" s="177"/>
      <c r="C150" s="6" t="s">
        <v>52</v>
      </c>
      <c r="D150" s="110">
        <v>201</v>
      </c>
      <c r="E150" s="111">
        <v>100</v>
      </c>
      <c r="F150" s="110">
        <v>206</v>
      </c>
      <c r="G150" s="111">
        <f t="shared" si="10"/>
        <v>102.48756218905473</v>
      </c>
      <c r="H150" s="110">
        <v>234</v>
      </c>
      <c r="I150" s="111">
        <f t="shared" si="11"/>
        <v>116.4179104477612</v>
      </c>
      <c r="J150" s="110">
        <v>258</v>
      </c>
      <c r="K150" s="111">
        <f t="shared" si="12"/>
        <v>128.35820895522389</v>
      </c>
      <c r="L150" s="110">
        <v>258</v>
      </c>
      <c r="M150" s="111">
        <f t="shared" si="13"/>
        <v>128.35820895522389</v>
      </c>
      <c r="N150" s="110">
        <v>241</v>
      </c>
      <c r="O150" s="111">
        <f t="shared" si="14"/>
        <v>119.90049751243781</v>
      </c>
    </row>
    <row r="151" spans="1:15" ht="13.9" customHeight="1" x14ac:dyDescent="0.25">
      <c r="A151" s="177"/>
      <c r="B151" s="179"/>
      <c r="C151" s="89" t="s">
        <v>53</v>
      </c>
      <c r="D151" s="110">
        <v>201</v>
      </c>
      <c r="E151" s="113">
        <v>100</v>
      </c>
      <c r="F151" s="110">
        <v>204</v>
      </c>
      <c r="G151" s="113">
        <f t="shared" si="10"/>
        <v>101.49253731343283</v>
      </c>
      <c r="H151" s="110">
        <v>218</v>
      </c>
      <c r="I151" s="113">
        <f t="shared" si="11"/>
        <v>108.45771144278606</v>
      </c>
      <c r="J151" s="110">
        <v>230</v>
      </c>
      <c r="K151" s="113">
        <f t="shared" si="12"/>
        <v>114.4278606965174</v>
      </c>
      <c r="L151" s="110">
        <v>228</v>
      </c>
      <c r="M151" s="113">
        <f t="shared" si="13"/>
        <v>113.43283582089552</v>
      </c>
      <c r="N151" s="110">
        <v>209</v>
      </c>
      <c r="O151" s="113">
        <f t="shared" si="14"/>
        <v>103.98009950248756</v>
      </c>
    </row>
    <row r="152" spans="1:15" ht="13.9" customHeight="1" x14ac:dyDescent="0.25">
      <c r="A152" s="177"/>
      <c r="B152" s="239" t="s">
        <v>176</v>
      </c>
      <c r="C152" s="6" t="s">
        <v>51</v>
      </c>
      <c r="D152" s="110">
        <v>733</v>
      </c>
      <c r="E152" s="111">
        <v>100</v>
      </c>
      <c r="F152" s="110">
        <v>756</v>
      </c>
      <c r="G152" s="111">
        <f t="shared" si="10"/>
        <v>103.13778990450204</v>
      </c>
      <c r="H152" s="110">
        <v>882</v>
      </c>
      <c r="I152" s="111">
        <f t="shared" si="11"/>
        <v>120.32742155525239</v>
      </c>
      <c r="J152" s="110">
        <v>998</v>
      </c>
      <c r="K152" s="111">
        <f t="shared" si="12"/>
        <v>136.15279672578444</v>
      </c>
      <c r="L152" s="110">
        <v>1079</v>
      </c>
      <c r="M152" s="111">
        <f t="shared" si="13"/>
        <v>147.20327421555254</v>
      </c>
      <c r="N152" s="110">
        <v>1143</v>
      </c>
      <c r="O152" s="111">
        <f t="shared" si="14"/>
        <v>155.93451568894952</v>
      </c>
    </row>
    <row r="153" spans="1:15" ht="13.9" customHeight="1" x14ac:dyDescent="0.25">
      <c r="A153" s="177"/>
      <c r="B153" s="177"/>
      <c r="C153" s="6" t="s">
        <v>52</v>
      </c>
      <c r="D153" s="110">
        <v>733</v>
      </c>
      <c r="E153" s="111">
        <v>100</v>
      </c>
      <c r="F153" s="110">
        <v>765</v>
      </c>
      <c r="G153" s="111">
        <f t="shared" si="10"/>
        <v>104.3656207366985</v>
      </c>
      <c r="H153" s="110">
        <v>944</v>
      </c>
      <c r="I153" s="111">
        <f t="shared" si="11"/>
        <v>128.78581173260574</v>
      </c>
      <c r="J153" s="110">
        <v>1118</v>
      </c>
      <c r="K153" s="111">
        <f t="shared" si="12"/>
        <v>152.52387448840381</v>
      </c>
      <c r="L153" s="110">
        <v>1218</v>
      </c>
      <c r="M153" s="111">
        <f t="shared" si="13"/>
        <v>166.16643929058662</v>
      </c>
      <c r="N153" s="110">
        <v>1317</v>
      </c>
      <c r="O153" s="111">
        <f t="shared" si="14"/>
        <v>179.67257844474761</v>
      </c>
    </row>
    <row r="154" spans="1:15" ht="13.9" customHeight="1" x14ac:dyDescent="0.25">
      <c r="A154" s="179"/>
      <c r="B154" s="179"/>
      <c r="C154" s="89" t="s">
        <v>53</v>
      </c>
      <c r="D154" s="110">
        <v>733</v>
      </c>
      <c r="E154" s="113">
        <v>100</v>
      </c>
      <c r="F154" s="110">
        <v>756</v>
      </c>
      <c r="G154" s="113">
        <f t="shared" si="10"/>
        <v>103.13778990450204</v>
      </c>
      <c r="H154" s="110">
        <v>882</v>
      </c>
      <c r="I154" s="113">
        <f t="shared" si="11"/>
        <v>120.32742155525239</v>
      </c>
      <c r="J154" s="110">
        <v>998</v>
      </c>
      <c r="K154" s="113">
        <f t="shared" si="12"/>
        <v>136.15279672578444</v>
      </c>
      <c r="L154" s="110">
        <v>1079</v>
      </c>
      <c r="M154" s="113">
        <f t="shared" si="13"/>
        <v>147.20327421555254</v>
      </c>
      <c r="N154" s="110">
        <v>1143</v>
      </c>
      <c r="O154" s="113">
        <f t="shared" si="14"/>
        <v>155.93451568894952</v>
      </c>
    </row>
    <row r="155" spans="1:15" ht="13.9" customHeight="1" x14ac:dyDescent="0.25">
      <c r="A155" s="176" t="s">
        <v>18</v>
      </c>
      <c r="B155" s="239" t="s">
        <v>174</v>
      </c>
      <c r="C155" s="6" t="s">
        <v>51</v>
      </c>
      <c r="D155" s="110">
        <v>862</v>
      </c>
      <c r="E155" s="111">
        <v>100</v>
      </c>
      <c r="F155" s="110">
        <v>885</v>
      </c>
      <c r="G155" s="111">
        <f t="shared" si="10"/>
        <v>102.66821345707658</v>
      </c>
      <c r="H155" s="110">
        <v>1012</v>
      </c>
      <c r="I155" s="111">
        <f t="shared" si="11"/>
        <v>117.40139211136891</v>
      </c>
      <c r="J155" s="110">
        <v>1126</v>
      </c>
      <c r="K155" s="111">
        <f t="shared" si="12"/>
        <v>130.62645011600929</v>
      </c>
      <c r="L155" s="110">
        <v>1293</v>
      </c>
      <c r="M155" s="111">
        <f t="shared" si="13"/>
        <v>150</v>
      </c>
      <c r="N155" s="110">
        <v>1436</v>
      </c>
      <c r="O155" s="111">
        <f t="shared" si="14"/>
        <v>166.58932714617168</v>
      </c>
    </row>
    <row r="156" spans="1:15" ht="13.9" customHeight="1" x14ac:dyDescent="0.25">
      <c r="A156" s="177"/>
      <c r="B156" s="177"/>
      <c r="C156" s="6" t="s">
        <v>52</v>
      </c>
      <c r="D156" s="110">
        <v>862</v>
      </c>
      <c r="E156" s="111">
        <v>100</v>
      </c>
      <c r="F156" s="110">
        <v>895</v>
      </c>
      <c r="G156" s="111">
        <f t="shared" si="10"/>
        <v>103.82830626450117</v>
      </c>
      <c r="H156" s="110">
        <v>1083</v>
      </c>
      <c r="I156" s="111">
        <f t="shared" si="11"/>
        <v>125.63805104408353</v>
      </c>
      <c r="J156" s="110">
        <v>1260</v>
      </c>
      <c r="K156" s="111">
        <f t="shared" si="12"/>
        <v>146.17169373549882</v>
      </c>
      <c r="L156" s="110">
        <v>1462</v>
      </c>
      <c r="M156" s="111">
        <f t="shared" si="13"/>
        <v>169.60556844547563</v>
      </c>
      <c r="N156" s="110">
        <v>1658</v>
      </c>
      <c r="O156" s="111">
        <f t="shared" si="14"/>
        <v>192.3433874709977</v>
      </c>
    </row>
    <row r="157" spans="1:15" ht="13.9" customHeight="1" x14ac:dyDescent="0.25">
      <c r="A157" s="177"/>
      <c r="B157" s="177"/>
      <c r="C157" s="6" t="s">
        <v>53</v>
      </c>
      <c r="D157" s="110">
        <v>862</v>
      </c>
      <c r="E157" s="111">
        <v>100</v>
      </c>
      <c r="F157" s="110">
        <v>885</v>
      </c>
      <c r="G157" s="111">
        <f t="shared" si="10"/>
        <v>102.66821345707658</v>
      </c>
      <c r="H157" s="110">
        <v>1012</v>
      </c>
      <c r="I157" s="111">
        <f t="shared" si="11"/>
        <v>117.40139211136891</v>
      </c>
      <c r="J157" s="110">
        <v>1126</v>
      </c>
      <c r="K157" s="111">
        <f t="shared" si="12"/>
        <v>130.62645011600929</v>
      </c>
      <c r="L157" s="110">
        <v>1293</v>
      </c>
      <c r="M157" s="111">
        <f t="shared" si="13"/>
        <v>150</v>
      </c>
      <c r="N157" s="110">
        <v>1436</v>
      </c>
      <c r="O157" s="111">
        <f t="shared" si="14"/>
        <v>166.58932714617168</v>
      </c>
    </row>
    <row r="158" spans="1:15" ht="13.9" customHeight="1" x14ac:dyDescent="0.25">
      <c r="A158" s="177"/>
      <c r="B158" s="238" t="s">
        <v>177</v>
      </c>
      <c r="C158" s="87" t="s">
        <v>51</v>
      </c>
      <c r="D158" s="110">
        <v>862</v>
      </c>
      <c r="E158" s="112">
        <v>100</v>
      </c>
      <c r="F158" s="110">
        <v>878</v>
      </c>
      <c r="G158" s="112">
        <f t="shared" si="10"/>
        <v>101.85614849187937</v>
      </c>
      <c r="H158" s="110">
        <v>965</v>
      </c>
      <c r="I158" s="112">
        <f t="shared" si="11"/>
        <v>111.94895591647331</v>
      </c>
      <c r="J158" s="110">
        <v>1041</v>
      </c>
      <c r="K158" s="112">
        <f t="shared" si="12"/>
        <v>120.76566125290023</v>
      </c>
      <c r="L158" s="110">
        <v>1148</v>
      </c>
      <c r="M158" s="112">
        <f t="shared" si="13"/>
        <v>133.1786542923434</v>
      </c>
      <c r="N158" s="110">
        <v>1292</v>
      </c>
      <c r="O158" s="112">
        <f t="shared" si="14"/>
        <v>149.88399071925753</v>
      </c>
    </row>
    <row r="159" spans="1:15" ht="13.9" customHeight="1" x14ac:dyDescent="0.25">
      <c r="A159" s="177"/>
      <c r="B159" s="177"/>
      <c r="C159" s="6" t="s">
        <v>52</v>
      </c>
      <c r="D159" s="110">
        <v>862</v>
      </c>
      <c r="E159" s="111">
        <v>100</v>
      </c>
      <c r="F159" s="110">
        <v>888</v>
      </c>
      <c r="G159" s="111">
        <f t="shared" si="10"/>
        <v>103.01624129930393</v>
      </c>
      <c r="H159" s="110">
        <v>1032</v>
      </c>
      <c r="I159" s="111">
        <f t="shared" si="11"/>
        <v>119.7215777262181</v>
      </c>
      <c r="J159" s="110">
        <v>1165</v>
      </c>
      <c r="K159" s="111">
        <f t="shared" si="12"/>
        <v>135.15081206496521</v>
      </c>
      <c r="L159" s="110">
        <v>1298</v>
      </c>
      <c r="M159" s="111">
        <f t="shared" si="13"/>
        <v>150.58004640371229</v>
      </c>
      <c r="N159" s="110">
        <v>1492</v>
      </c>
      <c r="O159" s="111">
        <f t="shared" si="14"/>
        <v>173.08584686774941</v>
      </c>
    </row>
    <row r="160" spans="1:15" ht="13.9" customHeight="1" x14ac:dyDescent="0.25">
      <c r="A160" s="177"/>
      <c r="B160" s="179"/>
      <c r="C160" s="89" t="s">
        <v>53</v>
      </c>
      <c r="D160" s="110">
        <v>862</v>
      </c>
      <c r="E160" s="113">
        <v>100</v>
      </c>
      <c r="F160" s="110">
        <v>878</v>
      </c>
      <c r="G160" s="113">
        <f t="shared" si="10"/>
        <v>101.85614849187937</v>
      </c>
      <c r="H160" s="110">
        <v>965</v>
      </c>
      <c r="I160" s="113">
        <f t="shared" si="11"/>
        <v>111.94895591647331</v>
      </c>
      <c r="J160" s="110">
        <v>1041</v>
      </c>
      <c r="K160" s="113">
        <f t="shared" si="12"/>
        <v>120.76566125290023</v>
      </c>
      <c r="L160" s="110">
        <v>1148</v>
      </c>
      <c r="M160" s="113">
        <f t="shared" si="13"/>
        <v>133.1786542923434</v>
      </c>
      <c r="N160" s="110">
        <v>1292</v>
      </c>
      <c r="O160" s="113">
        <f t="shared" si="14"/>
        <v>149.88399071925753</v>
      </c>
    </row>
    <row r="161" spans="1:15" ht="13.9" customHeight="1" x14ac:dyDescent="0.25">
      <c r="A161" s="177"/>
      <c r="B161" s="239" t="s">
        <v>175</v>
      </c>
      <c r="C161" s="6" t="s">
        <v>51</v>
      </c>
      <c r="D161" s="110">
        <v>1218</v>
      </c>
      <c r="E161" s="111">
        <v>100</v>
      </c>
      <c r="F161" s="110">
        <v>1252</v>
      </c>
      <c r="G161" s="111">
        <f t="shared" si="10"/>
        <v>102.79146141215108</v>
      </c>
      <c r="H161" s="110">
        <v>1434</v>
      </c>
      <c r="I161" s="111">
        <f t="shared" si="11"/>
        <v>117.73399014778325</v>
      </c>
      <c r="J161" s="110">
        <v>1598</v>
      </c>
      <c r="K161" s="111">
        <f t="shared" si="12"/>
        <v>131.19868637110017</v>
      </c>
      <c r="L161" s="110">
        <v>1842</v>
      </c>
      <c r="M161" s="111">
        <f t="shared" si="13"/>
        <v>151.23152709359607</v>
      </c>
      <c r="N161" s="110">
        <v>2045</v>
      </c>
      <c r="O161" s="111">
        <f t="shared" si="14"/>
        <v>167.89819376026273</v>
      </c>
    </row>
    <row r="162" spans="1:15" ht="13.9" customHeight="1" x14ac:dyDescent="0.25">
      <c r="A162" s="177"/>
      <c r="B162" s="177"/>
      <c r="C162" s="6" t="s">
        <v>52</v>
      </c>
      <c r="D162" s="110">
        <v>1218</v>
      </c>
      <c r="E162" s="111">
        <v>100</v>
      </c>
      <c r="F162" s="110">
        <v>1266</v>
      </c>
      <c r="G162" s="111">
        <f t="shared" si="10"/>
        <v>103.94088669950739</v>
      </c>
      <c r="H162" s="110">
        <v>1534</v>
      </c>
      <c r="I162" s="111">
        <f t="shared" si="11"/>
        <v>125.94417077175697</v>
      </c>
      <c r="J162" s="110">
        <v>1790</v>
      </c>
      <c r="K162" s="111">
        <f t="shared" si="12"/>
        <v>146.96223316912972</v>
      </c>
      <c r="L162" s="110">
        <v>2082</v>
      </c>
      <c r="M162" s="111">
        <f t="shared" si="13"/>
        <v>170.93596059113301</v>
      </c>
      <c r="N162" s="110">
        <v>2361</v>
      </c>
      <c r="O162" s="111">
        <f t="shared" si="14"/>
        <v>193.8423645320197</v>
      </c>
    </row>
    <row r="163" spans="1:15" ht="13.9" customHeight="1" x14ac:dyDescent="0.25">
      <c r="A163" s="177"/>
      <c r="B163" s="177"/>
      <c r="C163" s="6" t="s">
        <v>53</v>
      </c>
      <c r="D163" s="110">
        <v>1218</v>
      </c>
      <c r="E163" s="111">
        <v>100</v>
      </c>
      <c r="F163" s="110">
        <v>1252</v>
      </c>
      <c r="G163" s="111">
        <f t="shared" si="10"/>
        <v>102.79146141215108</v>
      </c>
      <c r="H163" s="110">
        <v>1434</v>
      </c>
      <c r="I163" s="111">
        <f t="shared" si="11"/>
        <v>117.73399014778325</v>
      </c>
      <c r="J163" s="110">
        <v>1598</v>
      </c>
      <c r="K163" s="111">
        <f t="shared" si="12"/>
        <v>131.19868637110017</v>
      </c>
      <c r="L163" s="110">
        <v>1842</v>
      </c>
      <c r="M163" s="111">
        <f t="shared" si="13"/>
        <v>151.23152709359607</v>
      </c>
      <c r="N163" s="110">
        <v>2045</v>
      </c>
      <c r="O163" s="111">
        <f t="shared" si="14"/>
        <v>167.89819376026273</v>
      </c>
    </row>
    <row r="164" spans="1:15" ht="13.9" customHeight="1" x14ac:dyDescent="0.25">
      <c r="A164" s="177"/>
      <c r="B164" s="239" t="s">
        <v>189</v>
      </c>
      <c r="C164" s="6" t="s">
        <v>51</v>
      </c>
      <c r="D164" s="110">
        <v>356</v>
      </c>
      <c r="E164" s="111">
        <v>100</v>
      </c>
      <c r="F164" s="110">
        <v>354</v>
      </c>
      <c r="G164" s="111">
        <f t="shared" si="10"/>
        <v>99.438202247191015</v>
      </c>
      <c r="H164" s="110">
        <v>342</v>
      </c>
      <c r="I164" s="111">
        <f t="shared" si="11"/>
        <v>96.067415730337075</v>
      </c>
      <c r="J164" s="110">
        <v>333</v>
      </c>
      <c r="K164" s="111">
        <f t="shared" si="12"/>
        <v>93.539325842696627</v>
      </c>
      <c r="L164" s="110">
        <v>326</v>
      </c>
      <c r="M164" s="111">
        <f t="shared" si="13"/>
        <v>91.573033707865164</v>
      </c>
      <c r="N164" s="110">
        <v>304</v>
      </c>
      <c r="O164" s="111">
        <f t="shared" si="14"/>
        <v>85.393258426966284</v>
      </c>
    </row>
    <row r="165" spans="1:15" ht="13.9" customHeight="1" x14ac:dyDescent="0.25">
      <c r="A165" s="177"/>
      <c r="B165" s="177"/>
      <c r="C165" s="6" t="s">
        <v>52</v>
      </c>
      <c r="D165" s="110">
        <v>356</v>
      </c>
      <c r="E165" s="111">
        <v>100</v>
      </c>
      <c r="F165" s="110">
        <v>358</v>
      </c>
      <c r="G165" s="111">
        <f t="shared" si="10"/>
        <v>100.56179775280899</v>
      </c>
      <c r="H165" s="110">
        <v>367</v>
      </c>
      <c r="I165" s="111">
        <f t="shared" si="11"/>
        <v>103.08988764044943</v>
      </c>
      <c r="J165" s="110">
        <v>374</v>
      </c>
      <c r="K165" s="111">
        <f t="shared" si="12"/>
        <v>105.0561797752809</v>
      </c>
      <c r="L165" s="110">
        <v>368</v>
      </c>
      <c r="M165" s="111">
        <f t="shared" si="13"/>
        <v>103.37078651685394</v>
      </c>
      <c r="N165" s="110">
        <v>351</v>
      </c>
      <c r="O165" s="111">
        <f t="shared" si="14"/>
        <v>98.595505617977537</v>
      </c>
    </row>
    <row r="166" spans="1:15" ht="13.9" customHeight="1" x14ac:dyDescent="0.25">
      <c r="A166" s="177"/>
      <c r="B166" s="177"/>
      <c r="C166" s="6" t="s">
        <v>53</v>
      </c>
      <c r="D166" s="110">
        <v>356</v>
      </c>
      <c r="E166" s="111">
        <v>100</v>
      </c>
      <c r="F166" s="110">
        <v>354</v>
      </c>
      <c r="G166" s="111">
        <f t="shared" si="10"/>
        <v>99.438202247191015</v>
      </c>
      <c r="H166" s="110">
        <v>342</v>
      </c>
      <c r="I166" s="111">
        <f t="shared" si="11"/>
        <v>96.067415730337075</v>
      </c>
      <c r="J166" s="110">
        <v>333</v>
      </c>
      <c r="K166" s="111">
        <f t="shared" si="12"/>
        <v>93.539325842696627</v>
      </c>
      <c r="L166" s="110">
        <v>326</v>
      </c>
      <c r="M166" s="111">
        <f t="shared" si="13"/>
        <v>91.573033707865164</v>
      </c>
      <c r="N166" s="110">
        <v>304</v>
      </c>
      <c r="O166" s="111">
        <f t="shared" si="14"/>
        <v>85.393258426966284</v>
      </c>
    </row>
    <row r="167" spans="1:15" ht="13.9" customHeight="1" x14ac:dyDescent="0.25">
      <c r="A167" s="177"/>
      <c r="B167" s="239" t="s">
        <v>176</v>
      </c>
      <c r="C167" s="6" t="s">
        <v>51</v>
      </c>
      <c r="D167" s="110">
        <v>1218</v>
      </c>
      <c r="E167" s="111">
        <v>100</v>
      </c>
      <c r="F167" s="110">
        <v>1232</v>
      </c>
      <c r="G167" s="111">
        <f t="shared" si="10"/>
        <v>101.14942528735634</v>
      </c>
      <c r="H167" s="110">
        <v>1304</v>
      </c>
      <c r="I167" s="111">
        <f t="shared" si="11"/>
        <v>107.0607553366174</v>
      </c>
      <c r="J167" s="110">
        <v>1364</v>
      </c>
      <c r="K167" s="111">
        <f t="shared" si="12"/>
        <v>111.98686371100163</v>
      </c>
      <c r="L167" s="110">
        <v>1459</v>
      </c>
      <c r="M167" s="111">
        <f t="shared" si="13"/>
        <v>119.78653530377667</v>
      </c>
      <c r="N167" s="110">
        <v>1573</v>
      </c>
      <c r="O167" s="111">
        <f t="shared" si="14"/>
        <v>129.14614121510672</v>
      </c>
    </row>
    <row r="168" spans="1:15" ht="13.9" customHeight="1" x14ac:dyDescent="0.25">
      <c r="A168" s="177"/>
      <c r="B168" s="177"/>
      <c r="C168" s="6" t="s">
        <v>52</v>
      </c>
      <c r="D168" s="110">
        <v>1218</v>
      </c>
      <c r="E168" s="111">
        <v>100</v>
      </c>
      <c r="F168" s="110">
        <v>1246</v>
      </c>
      <c r="G168" s="111">
        <f t="shared" si="10"/>
        <v>102.29885057471265</v>
      </c>
      <c r="H168" s="110">
        <v>1395</v>
      </c>
      <c r="I168" s="111">
        <f t="shared" si="11"/>
        <v>114.53201970443349</v>
      </c>
      <c r="J168" s="110">
        <v>1527</v>
      </c>
      <c r="K168" s="111">
        <f t="shared" si="12"/>
        <v>125.36945812807883</v>
      </c>
      <c r="L168" s="110">
        <v>1649</v>
      </c>
      <c r="M168" s="111">
        <f t="shared" si="13"/>
        <v>135.38587848932679</v>
      </c>
      <c r="N168" s="110">
        <v>1816</v>
      </c>
      <c r="O168" s="111">
        <f t="shared" si="14"/>
        <v>149.09688013136289</v>
      </c>
    </row>
    <row r="169" spans="1:15" ht="13.9" customHeight="1" x14ac:dyDescent="0.25">
      <c r="A169" s="177"/>
      <c r="B169" s="177"/>
      <c r="C169" s="6" t="s">
        <v>53</v>
      </c>
      <c r="D169" s="110">
        <v>1218</v>
      </c>
      <c r="E169" s="111">
        <v>100</v>
      </c>
      <c r="F169" s="110">
        <v>1232</v>
      </c>
      <c r="G169" s="111">
        <f t="shared" si="10"/>
        <v>101.14942528735634</v>
      </c>
      <c r="H169" s="110">
        <v>1304</v>
      </c>
      <c r="I169" s="111">
        <f t="shared" si="11"/>
        <v>107.0607553366174</v>
      </c>
      <c r="J169" s="110">
        <v>1364</v>
      </c>
      <c r="K169" s="111">
        <f t="shared" si="12"/>
        <v>111.98686371100163</v>
      </c>
      <c r="L169" s="110">
        <v>1459</v>
      </c>
      <c r="M169" s="111">
        <f t="shared" si="13"/>
        <v>119.78653530377667</v>
      </c>
      <c r="N169" s="110">
        <v>1573</v>
      </c>
      <c r="O169" s="111">
        <f t="shared" si="14"/>
        <v>129.14614121510672</v>
      </c>
    </row>
    <row r="170" spans="1:15" ht="13.9" customHeight="1" x14ac:dyDescent="0.25">
      <c r="A170" s="178" t="s">
        <v>5</v>
      </c>
      <c r="B170" s="238" t="s">
        <v>174</v>
      </c>
      <c r="C170" s="87" t="s">
        <v>51</v>
      </c>
      <c r="D170" s="110">
        <v>2635</v>
      </c>
      <c r="E170" s="112">
        <v>100</v>
      </c>
      <c r="F170" s="110">
        <v>2634</v>
      </c>
      <c r="G170" s="112">
        <f t="shared" si="10"/>
        <v>99.962049335863384</v>
      </c>
      <c r="H170" s="110">
        <v>2630</v>
      </c>
      <c r="I170" s="112">
        <f t="shared" si="11"/>
        <v>99.81024667931689</v>
      </c>
      <c r="J170" s="110">
        <v>2627</v>
      </c>
      <c r="K170" s="112">
        <f t="shared" si="12"/>
        <v>99.696394686907013</v>
      </c>
      <c r="L170" s="110">
        <v>2864</v>
      </c>
      <c r="M170" s="112">
        <f t="shared" si="13"/>
        <v>108.69070208728652</v>
      </c>
      <c r="N170" s="110">
        <v>3120</v>
      </c>
      <c r="O170" s="112">
        <f t="shared" si="14"/>
        <v>118.40607210626186</v>
      </c>
    </row>
    <row r="171" spans="1:15" ht="13.9" customHeight="1" x14ac:dyDescent="0.25">
      <c r="A171" s="177"/>
      <c r="B171" s="177"/>
      <c r="C171" s="6" t="s">
        <v>52</v>
      </c>
      <c r="D171" s="110">
        <v>2635</v>
      </c>
      <c r="E171" s="111">
        <v>100</v>
      </c>
      <c r="F171" s="110">
        <v>2662</v>
      </c>
      <c r="G171" s="111">
        <f t="shared" si="10"/>
        <v>101.02466793168881</v>
      </c>
      <c r="H171" s="110">
        <v>2802</v>
      </c>
      <c r="I171" s="111">
        <f t="shared" si="11"/>
        <v>106.33776091081594</v>
      </c>
      <c r="J171" s="110">
        <v>2920</v>
      </c>
      <c r="K171" s="111">
        <f t="shared" si="12"/>
        <v>110.81593927893738</v>
      </c>
      <c r="L171" s="110">
        <v>3236</v>
      </c>
      <c r="M171" s="111">
        <f t="shared" si="13"/>
        <v>122.80834914611005</v>
      </c>
      <c r="N171" s="110">
        <v>3601</v>
      </c>
      <c r="O171" s="111">
        <f t="shared" si="14"/>
        <v>136.66034155597723</v>
      </c>
    </row>
    <row r="172" spans="1:15" ht="13.9" customHeight="1" x14ac:dyDescent="0.25">
      <c r="A172" s="177"/>
      <c r="B172" s="179"/>
      <c r="C172" s="89" t="s">
        <v>53</v>
      </c>
      <c r="D172" s="110">
        <v>2635</v>
      </c>
      <c r="E172" s="113">
        <v>100</v>
      </c>
      <c r="F172" s="110">
        <v>2634</v>
      </c>
      <c r="G172" s="113">
        <f t="shared" si="10"/>
        <v>99.962049335863384</v>
      </c>
      <c r="H172" s="110">
        <v>2630</v>
      </c>
      <c r="I172" s="113">
        <f t="shared" si="11"/>
        <v>99.81024667931689</v>
      </c>
      <c r="J172" s="110">
        <v>2627</v>
      </c>
      <c r="K172" s="113">
        <f t="shared" si="12"/>
        <v>99.696394686907013</v>
      </c>
      <c r="L172" s="110">
        <v>2864</v>
      </c>
      <c r="M172" s="113">
        <f t="shared" si="13"/>
        <v>108.69070208728652</v>
      </c>
      <c r="N172" s="110">
        <v>3120</v>
      </c>
      <c r="O172" s="113">
        <f t="shared" si="14"/>
        <v>118.40607210626186</v>
      </c>
    </row>
    <row r="173" spans="1:15" ht="13.9" customHeight="1" x14ac:dyDescent="0.25">
      <c r="A173" s="177"/>
      <c r="B173" s="239" t="s">
        <v>177</v>
      </c>
      <c r="C173" s="6" t="s">
        <v>51</v>
      </c>
      <c r="D173" s="110">
        <v>2635</v>
      </c>
      <c r="E173" s="111">
        <v>100</v>
      </c>
      <c r="F173" s="110">
        <v>2613</v>
      </c>
      <c r="G173" s="111">
        <f t="shared" si="10"/>
        <v>99.165085388994314</v>
      </c>
      <c r="H173" s="110">
        <v>2508</v>
      </c>
      <c r="I173" s="111">
        <f t="shared" si="11"/>
        <v>95.180265654648949</v>
      </c>
      <c r="J173" s="110">
        <v>2427</v>
      </c>
      <c r="K173" s="111">
        <f t="shared" si="12"/>
        <v>92.106261859582546</v>
      </c>
      <c r="L173" s="110">
        <v>2544</v>
      </c>
      <c r="M173" s="111">
        <f t="shared" si="13"/>
        <v>96.546489563567363</v>
      </c>
      <c r="N173" s="110">
        <v>2808</v>
      </c>
      <c r="O173" s="111">
        <f t="shared" si="14"/>
        <v>106.56546489563567</v>
      </c>
    </row>
    <row r="174" spans="1:15" ht="13.9" customHeight="1" x14ac:dyDescent="0.25">
      <c r="A174" s="177"/>
      <c r="B174" s="177"/>
      <c r="C174" s="6" t="s">
        <v>52</v>
      </c>
      <c r="D174" s="110">
        <v>2635</v>
      </c>
      <c r="E174" s="111">
        <v>100</v>
      </c>
      <c r="F174" s="110">
        <v>2641</v>
      </c>
      <c r="G174" s="111">
        <f t="shared" si="10"/>
        <v>100.22770398481973</v>
      </c>
      <c r="H174" s="110">
        <v>2672</v>
      </c>
      <c r="I174" s="111">
        <f t="shared" si="11"/>
        <v>101.40417457305504</v>
      </c>
      <c r="J174" s="110">
        <v>2698</v>
      </c>
      <c r="K174" s="111">
        <f t="shared" si="12"/>
        <v>102.39089184060721</v>
      </c>
      <c r="L174" s="110">
        <v>2874</v>
      </c>
      <c r="M174" s="111">
        <f t="shared" si="13"/>
        <v>109.07020872865276</v>
      </c>
      <c r="N174" s="110">
        <v>3240</v>
      </c>
      <c r="O174" s="111">
        <f t="shared" si="14"/>
        <v>122.96015180265654</v>
      </c>
    </row>
    <row r="175" spans="1:15" ht="13.9" customHeight="1" x14ac:dyDescent="0.25">
      <c r="A175" s="177"/>
      <c r="B175" s="177"/>
      <c r="C175" s="6" t="s">
        <v>53</v>
      </c>
      <c r="D175" s="110">
        <v>2635</v>
      </c>
      <c r="E175" s="111">
        <v>100</v>
      </c>
      <c r="F175" s="110">
        <v>2613</v>
      </c>
      <c r="G175" s="111">
        <f t="shared" si="10"/>
        <v>99.165085388994314</v>
      </c>
      <c r="H175" s="110">
        <v>2508</v>
      </c>
      <c r="I175" s="111">
        <f t="shared" si="11"/>
        <v>95.180265654648949</v>
      </c>
      <c r="J175" s="110">
        <v>2427</v>
      </c>
      <c r="K175" s="111">
        <f t="shared" si="12"/>
        <v>92.106261859582546</v>
      </c>
      <c r="L175" s="110">
        <v>2544</v>
      </c>
      <c r="M175" s="111">
        <f t="shared" si="13"/>
        <v>96.546489563567363</v>
      </c>
      <c r="N175" s="110">
        <v>2808</v>
      </c>
      <c r="O175" s="111">
        <f t="shared" si="14"/>
        <v>106.56546489563567</v>
      </c>
    </row>
    <row r="176" spans="1:15" ht="13.9" customHeight="1" x14ac:dyDescent="0.25">
      <c r="A176" s="177"/>
      <c r="B176" s="238" t="s">
        <v>175</v>
      </c>
      <c r="C176" s="87" t="s">
        <v>51</v>
      </c>
      <c r="D176" s="110">
        <v>4364</v>
      </c>
      <c r="E176" s="112">
        <v>100</v>
      </c>
      <c r="F176" s="110">
        <v>4363</v>
      </c>
      <c r="G176" s="112">
        <f t="shared" si="10"/>
        <v>99.977085242896422</v>
      </c>
      <c r="H176" s="110">
        <v>4359</v>
      </c>
      <c r="I176" s="112">
        <f t="shared" si="11"/>
        <v>99.885426214482138</v>
      </c>
      <c r="J176" s="110">
        <v>4355</v>
      </c>
      <c r="K176" s="112">
        <f t="shared" si="12"/>
        <v>99.793767186067825</v>
      </c>
      <c r="L176" s="110">
        <v>4762</v>
      </c>
      <c r="M176" s="112">
        <f t="shared" si="13"/>
        <v>109.12007332722273</v>
      </c>
      <c r="N176" s="110">
        <v>5192</v>
      </c>
      <c r="O176" s="112">
        <f t="shared" si="14"/>
        <v>118.97341888175986</v>
      </c>
    </row>
    <row r="177" spans="1:15" ht="13.9" customHeight="1" x14ac:dyDescent="0.25">
      <c r="A177" s="177"/>
      <c r="B177" s="177"/>
      <c r="C177" s="6" t="s">
        <v>52</v>
      </c>
      <c r="D177" s="110">
        <v>4364</v>
      </c>
      <c r="E177" s="111">
        <v>100</v>
      </c>
      <c r="F177" s="110">
        <v>4410</v>
      </c>
      <c r="G177" s="111">
        <f t="shared" si="10"/>
        <v>101.05407882676442</v>
      </c>
      <c r="H177" s="110">
        <v>4645</v>
      </c>
      <c r="I177" s="111">
        <f t="shared" si="11"/>
        <v>106.43904674610449</v>
      </c>
      <c r="J177" s="110">
        <v>4842</v>
      </c>
      <c r="K177" s="111">
        <f t="shared" si="12"/>
        <v>110.95325389550869</v>
      </c>
      <c r="L177" s="110">
        <v>5378</v>
      </c>
      <c r="M177" s="111">
        <f t="shared" si="13"/>
        <v>123.23556370302475</v>
      </c>
      <c r="N177" s="110">
        <v>5991</v>
      </c>
      <c r="O177" s="111">
        <f t="shared" si="14"/>
        <v>137.28230980751604</v>
      </c>
    </row>
    <row r="178" spans="1:15" ht="13.9" customHeight="1" x14ac:dyDescent="0.25">
      <c r="A178" s="177"/>
      <c r="B178" s="179"/>
      <c r="C178" s="89" t="s">
        <v>53</v>
      </c>
      <c r="D178" s="110">
        <v>4364</v>
      </c>
      <c r="E178" s="113">
        <v>100</v>
      </c>
      <c r="F178" s="110">
        <v>4363</v>
      </c>
      <c r="G178" s="113">
        <f t="shared" si="10"/>
        <v>99.977085242896422</v>
      </c>
      <c r="H178" s="110">
        <v>4359</v>
      </c>
      <c r="I178" s="113">
        <f t="shared" si="11"/>
        <v>99.885426214482138</v>
      </c>
      <c r="J178" s="110">
        <v>4355</v>
      </c>
      <c r="K178" s="113">
        <f t="shared" si="12"/>
        <v>99.793767186067825</v>
      </c>
      <c r="L178" s="110">
        <v>4762</v>
      </c>
      <c r="M178" s="113">
        <f t="shared" si="13"/>
        <v>109.12007332722273</v>
      </c>
      <c r="N178" s="110">
        <v>5192</v>
      </c>
      <c r="O178" s="113">
        <f t="shared" si="14"/>
        <v>118.97341888175986</v>
      </c>
    </row>
    <row r="179" spans="1:15" ht="13.9" customHeight="1" x14ac:dyDescent="0.25">
      <c r="A179" s="177"/>
      <c r="B179" s="239" t="s">
        <v>178</v>
      </c>
      <c r="C179" s="6" t="s">
        <v>51</v>
      </c>
      <c r="D179" s="110">
        <v>1729</v>
      </c>
      <c r="E179" s="111">
        <v>100</v>
      </c>
      <c r="F179" s="110">
        <v>1670</v>
      </c>
      <c r="G179" s="111">
        <f t="shared" si="10"/>
        <v>96.587622903412367</v>
      </c>
      <c r="H179" s="110">
        <v>1404</v>
      </c>
      <c r="I179" s="111">
        <f t="shared" si="11"/>
        <v>81.203007518796994</v>
      </c>
      <c r="J179" s="110">
        <v>1222</v>
      </c>
      <c r="K179" s="111">
        <f t="shared" si="12"/>
        <v>70.676691729323309</v>
      </c>
      <c r="L179" s="110">
        <v>1131</v>
      </c>
      <c r="M179" s="111">
        <f t="shared" si="13"/>
        <v>65.413533834586474</v>
      </c>
      <c r="N179" s="110">
        <v>1039</v>
      </c>
      <c r="O179" s="111">
        <f t="shared" si="14"/>
        <v>60.092539039907457</v>
      </c>
    </row>
    <row r="180" spans="1:15" ht="13.9" customHeight="1" x14ac:dyDescent="0.25">
      <c r="A180" s="177"/>
      <c r="B180" s="177"/>
      <c r="C180" s="6" t="s">
        <v>52</v>
      </c>
      <c r="D180" s="110">
        <v>1729</v>
      </c>
      <c r="E180" s="111">
        <v>100</v>
      </c>
      <c r="F180" s="110">
        <v>1688</v>
      </c>
      <c r="G180" s="111">
        <f t="shared" si="10"/>
        <v>97.628687102371316</v>
      </c>
      <c r="H180" s="110">
        <v>1498</v>
      </c>
      <c r="I180" s="111">
        <f t="shared" si="11"/>
        <v>86.639676113360323</v>
      </c>
      <c r="J180" s="110">
        <v>1361</v>
      </c>
      <c r="K180" s="111">
        <f t="shared" si="12"/>
        <v>78.716020821283976</v>
      </c>
      <c r="L180" s="110">
        <v>1276</v>
      </c>
      <c r="M180" s="111">
        <f t="shared" si="13"/>
        <v>73.799884326200115</v>
      </c>
      <c r="N180" s="110">
        <v>1198</v>
      </c>
      <c r="O180" s="111">
        <f t="shared" si="14"/>
        <v>69.288606130711401</v>
      </c>
    </row>
    <row r="181" spans="1:15" ht="13.9" customHeight="1" x14ac:dyDescent="0.25">
      <c r="A181" s="177"/>
      <c r="B181" s="177"/>
      <c r="C181" s="6" t="s">
        <v>53</v>
      </c>
      <c r="D181" s="110">
        <v>1729</v>
      </c>
      <c r="E181" s="111">
        <v>100</v>
      </c>
      <c r="F181" s="110">
        <v>1670</v>
      </c>
      <c r="G181" s="111">
        <f t="shared" si="10"/>
        <v>96.587622903412367</v>
      </c>
      <c r="H181" s="110">
        <v>1404</v>
      </c>
      <c r="I181" s="111">
        <f t="shared" si="11"/>
        <v>81.203007518796994</v>
      </c>
      <c r="J181" s="110">
        <v>1222</v>
      </c>
      <c r="K181" s="111">
        <f t="shared" si="12"/>
        <v>70.676691729323309</v>
      </c>
      <c r="L181" s="110">
        <v>1131</v>
      </c>
      <c r="M181" s="111">
        <f t="shared" si="13"/>
        <v>65.413533834586474</v>
      </c>
      <c r="N181" s="110">
        <v>1039</v>
      </c>
      <c r="O181" s="111">
        <f t="shared" si="14"/>
        <v>60.092539039907457</v>
      </c>
    </row>
    <row r="182" spans="1:15" ht="13.9" customHeight="1" x14ac:dyDescent="0.25">
      <c r="A182" s="177"/>
      <c r="B182" s="239" t="s">
        <v>176</v>
      </c>
      <c r="C182" s="6" t="s">
        <v>51</v>
      </c>
      <c r="D182" s="110">
        <v>4364</v>
      </c>
      <c r="E182" s="111">
        <v>100</v>
      </c>
      <c r="F182" s="110">
        <v>4295</v>
      </c>
      <c r="G182" s="111">
        <f t="shared" si="10"/>
        <v>98.418881759853349</v>
      </c>
      <c r="H182" s="110">
        <v>3964</v>
      </c>
      <c r="I182" s="111">
        <f t="shared" si="11"/>
        <v>90.834097158570117</v>
      </c>
      <c r="J182" s="110">
        <v>3717</v>
      </c>
      <c r="K182" s="111">
        <f t="shared" si="12"/>
        <v>85.174152153987166</v>
      </c>
      <c r="L182" s="110">
        <v>3773</v>
      </c>
      <c r="M182" s="111">
        <f t="shared" si="13"/>
        <v>86.457378551787357</v>
      </c>
      <c r="N182" s="110">
        <v>3993</v>
      </c>
      <c r="O182" s="111">
        <f t="shared" si="14"/>
        <v>91.498625114573784</v>
      </c>
    </row>
    <row r="183" spans="1:15" ht="13.9" customHeight="1" x14ac:dyDescent="0.25">
      <c r="A183" s="177"/>
      <c r="B183" s="177"/>
      <c r="C183" s="6" t="s">
        <v>52</v>
      </c>
      <c r="D183" s="110">
        <v>4364</v>
      </c>
      <c r="E183" s="111">
        <v>100</v>
      </c>
      <c r="F183" s="110">
        <v>4340</v>
      </c>
      <c r="G183" s="111">
        <f t="shared" si="10"/>
        <v>99.45004582951421</v>
      </c>
      <c r="H183" s="110">
        <v>4224</v>
      </c>
      <c r="I183" s="111">
        <f t="shared" si="11"/>
        <v>96.791934005499542</v>
      </c>
      <c r="J183" s="110">
        <v>4133</v>
      </c>
      <c r="K183" s="111">
        <f t="shared" si="12"/>
        <v>94.706691109074242</v>
      </c>
      <c r="L183" s="110">
        <v>4261</v>
      </c>
      <c r="M183" s="111">
        <f t="shared" si="13"/>
        <v>97.639780018331805</v>
      </c>
      <c r="N183" s="110">
        <v>4607</v>
      </c>
      <c r="O183" s="111">
        <f t="shared" si="14"/>
        <v>105.56828597616865</v>
      </c>
    </row>
    <row r="184" spans="1:15" ht="13.9" customHeight="1" x14ac:dyDescent="0.25">
      <c r="A184" s="179"/>
      <c r="B184" s="179"/>
      <c r="C184" s="89" t="s">
        <v>53</v>
      </c>
      <c r="D184" s="110">
        <v>4364</v>
      </c>
      <c r="E184" s="113">
        <v>100</v>
      </c>
      <c r="F184" s="110">
        <v>4295</v>
      </c>
      <c r="G184" s="113">
        <f t="shared" si="10"/>
        <v>98.418881759853349</v>
      </c>
      <c r="H184" s="110">
        <v>3964</v>
      </c>
      <c r="I184" s="113">
        <f t="shared" si="11"/>
        <v>90.834097158570117</v>
      </c>
      <c r="J184" s="110">
        <v>3717</v>
      </c>
      <c r="K184" s="113">
        <f t="shared" si="12"/>
        <v>85.174152153987166</v>
      </c>
      <c r="L184" s="110">
        <v>3773</v>
      </c>
      <c r="M184" s="113">
        <f t="shared" si="13"/>
        <v>86.457378551787357</v>
      </c>
      <c r="N184" s="110">
        <v>3993</v>
      </c>
      <c r="O184" s="113">
        <f t="shared" si="14"/>
        <v>91.498625114573784</v>
      </c>
    </row>
    <row r="185" spans="1:15" ht="13.9" customHeight="1" x14ac:dyDescent="0.25">
      <c r="A185" s="178" t="s">
        <v>19</v>
      </c>
      <c r="B185" s="238" t="s">
        <v>174</v>
      </c>
      <c r="C185" s="87" t="s">
        <v>51</v>
      </c>
      <c r="D185" s="110">
        <v>8139</v>
      </c>
      <c r="E185" s="112">
        <v>100</v>
      </c>
      <c r="F185" s="110">
        <v>8331</v>
      </c>
      <c r="G185" s="112">
        <f t="shared" si="10"/>
        <v>102.35901216365646</v>
      </c>
      <c r="H185" s="110">
        <v>9411</v>
      </c>
      <c r="I185" s="112">
        <f t="shared" si="11"/>
        <v>115.6284555842241</v>
      </c>
      <c r="J185" s="110">
        <v>10433</v>
      </c>
      <c r="K185" s="112">
        <f t="shared" si="12"/>
        <v>128.1852807470205</v>
      </c>
      <c r="L185" s="110">
        <v>11875</v>
      </c>
      <c r="M185" s="112">
        <f t="shared" si="13"/>
        <v>145.90244501781547</v>
      </c>
      <c r="N185" s="110">
        <v>13111</v>
      </c>
      <c r="O185" s="112">
        <f t="shared" si="14"/>
        <v>161.08858582135397</v>
      </c>
    </row>
    <row r="186" spans="1:15" ht="13.9" customHeight="1" x14ac:dyDescent="0.25">
      <c r="A186" s="177"/>
      <c r="B186" s="177"/>
      <c r="C186" s="6" t="s">
        <v>52</v>
      </c>
      <c r="D186" s="110">
        <v>8139</v>
      </c>
      <c r="E186" s="111">
        <v>100</v>
      </c>
      <c r="F186" s="110">
        <v>8424</v>
      </c>
      <c r="G186" s="111">
        <f t="shared" si="10"/>
        <v>103.50165868042758</v>
      </c>
      <c r="H186" s="110">
        <v>10056</v>
      </c>
      <c r="I186" s="111">
        <f t="shared" si="11"/>
        <v>123.55326207150756</v>
      </c>
      <c r="J186" s="110">
        <v>11656</v>
      </c>
      <c r="K186" s="111">
        <f t="shared" si="12"/>
        <v>143.2116967686448</v>
      </c>
      <c r="L186" s="110">
        <v>13434</v>
      </c>
      <c r="M186" s="111">
        <f t="shared" si="13"/>
        <v>165.05713232583855</v>
      </c>
      <c r="N186" s="110">
        <v>15129</v>
      </c>
      <c r="O186" s="111">
        <f t="shared" si="14"/>
        <v>185.88278658311833</v>
      </c>
    </row>
    <row r="187" spans="1:15" ht="13.9" customHeight="1" x14ac:dyDescent="0.25">
      <c r="A187" s="177"/>
      <c r="B187" s="177"/>
      <c r="C187" s="6" t="s">
        <v>53</v>
      </c>
      <c r="D187" s="110">
        <v>8139</v>
      </c>
      <c r="E187" s="111">
        <v>100</v>
      </c>
      <c r="F187" s="110">
        <v>8331</v>
      </c>
      <c r="G187" s="111">
        <f t="shared" si="10"/>
        <v>102.35901216365646</v>
      </c>
      <c r="H187" s="110">
        <v>9411</v>
      </c>
      <c r="I187" s="111">
        <f t="shared" si="11"/>
        <v>115.6284555842241</v>
      </c>
      <c r="J187" s="110">
        <v>10433</v>
      </c>
      <c r="K187" s="111">
        <f t="shared" si="12"/>
        <v>128.1852807470205</v>
      </c>
      <c r="L187" s="110">
        <v>11875</v>
      </c>
      <c r="M187" s="111">
        <f t="shared" si="13"/>
        <v>145.90244501781547</v>
      </c>
      <c r="N187" s="110">
        <v>13111</v>
      </c>
      <c r="O187" s="111">
        <f t="shared" si="14"/>
        <v>161.08858582135397</v>
      </c>
    </row>
    <row r="188" spans="1:15" ht="13.9" customHeight="1" x14ac:dyDescent="0.25">
      <c r="A188" s="177"/>
      <c r="B188" s="238" t="s">
        <v>177</v>
      </c>
      <c r="C188" s="87" t="s">
        <v>51</v>
      </c>
      <c r="D188" s="110">
        <v>8139</v>
      </c>
      <c r="E188" s="112">
        <v>100</v>
      </c>
      <c r="F188" s="110">
        <v>8266</v>
      </c>
      <c r="G188" s="112">
        <f t="shared" si="10"/>
        <v>101.56038825408527</v>
      </c>
      <c r="H188" s="110">
        <v>8974</v>
      </c>
      <c r="I188" s="112">
        <f t="shared" si="11"/>
        <v>110.2592456075685</v>
      </c>
      <c r="J188" s="110">
        <v>9640</v>
      </c>
      <c r="K188" s="112">
        <f t="shared" si="12"/>
        <v>118.44206905025187</v>
      </c>
      <c r="L188" s="110">
        <v>10547</v>
      </c>
      <c r="M188" s="112">
        <f t="shared" si="13"/>
        <v>129.58594421919153</v>
      </c>
      <c r="N188" s="110">
        <v>11800</v>
      </c>
      <c r="O188" s="112">
        <f t="shared" si="14"/>
        <v>144.98095589138714</v>
      </c>
    </row>
    <row r="189" spans="1:15" ht="13.9" customHeight="1" x14ac:dyDescent="0.25">
      <c r="A189" s="177"/>
      <c r="B189" s="177"/>
      <c r="C189" s="6" t="s">
        <v>52</v>
      </c>
      <c r="D189" s="110">
        <v>8139</v>
      </c>
      <c r="E189" s="111">
        <v>100</v>
      </c>
      <c r="F189" s="110">
        <v>8357</v>
      </c>
      <c r="G189" s="111">
        <f t="shared" si="10"/>
        <v>102.67846172748496</v>
      </c>
      <c r="H189" s="110">
        <v>9590</v>
      </c>
      <c r="I189" s="111">
        <f t="shared" si="11"/>
        <v>117.82774296596634</v>
      </c>
      <c r="J189" s="110">
        <v>10770</v>
      </c>
      <c r="K189" s="111">
        <f t="shared" si="12"/>
        <v>132.32583855510504</v>
      </c>
      <c r="L189" s="110">
        <v>11931</v>
      </c>
      <c r="M189" s="111">
        <f t="shared" si="13"/>
        <v>146.59049023221527</v>
      </c>
      <c r="N189" s="110">
        <v>13617</v>
      </c>
      <c r="O189" s="111">
        <f t="shared" si="14"/>
        <v>167.30556579432363</v>
      </c>
    </row>
    <row r="190" spans="1:15" ht="13.9" customHeight="1" x14ac:dyDescent="0.25">
      <c r="A190" s="177"/>
      <c r="B190" s="179"/>
      <c r="C190" s="89" t="s">
        <v>53</v>
      </c>
      <c r="D190" s="110">
        <v>8139</v>
      </c>
      <c r="E190" s="113">
        <v>100</v>
      </c>
      <c r="F190" s="110">
        <v>8266</v>
      </c>
      <c r="G190" s="113">
        <f t="shared" si="10"/>
        <v>101.56038825408527</v>
      </c>
      <c r="H190" s="110">
        <v>8974</v>
      </c>
      <c r="I190" s="113">
        <f t="shared" si="11"/>
        <v>110.2592456075685</v>
      </c>
      <c r="J190" s="110">
        <v>9640</v>
      </c>
      <c r="K190" s="113">
        <f t="shared" si="12"/>
        <v>118.44206905025187</v>
      </c>
      <c r="L190" s="110">
        <v>10547</v>
      </c>
      <c r="M190" s="113">
        <f t="shared" si="13"/>
        <v>129.58594421919153</v>
      </c>
      <c r="N190" s="110">
        <v>11800</v>
      </c>
      <c r="O190" s="113">
        <f t="shared" si="14"/>
        <v>144.98095589138714</v>
      </c>
    </row>
    <row r="191" spans="1:15" ht="13.9" customHeight="1" x14ac:dyDescent="0.25">
      <c r="A191" s="177"/>
      <c r="B191" s="239" t="s">
        <v>175</v>
      </c>
      <c r="C191" s="6" t="s">
        <v>51</v>
      </c>
      <c r="D191" s="110">
        <v>12000</v>
      </c>
      <c r="E191" s="111">
        <v>100</v>
      </c>
      <c r="F191" s="110">
        <v>12271</v>
      </c>
      <c r="G191" s="111">
        <f t="shared" si="10"/>
        <v>102.25833333333334</v>
      </c>
      <c r="H191" s="110">
        <v>13792</v>
      </c>
      <c r="I191" s="111">
        <f t="shared" si="11"/>
        <v>114.93333333333334</v>
      </c>
      <c r="J191" s="110">
        <v>15236</v>
      </c>
      <c r="K191" s="111">
        <f t="shared" si="12"/>
        <v>126.96666666666667</v>
      </c>
      <c r="L191" s="110">
        <v>17387</v>
      </c>
      <c r="M191" s="111">
        <f t="shared" si="13"/>
        <v>144.89166666666665</v>
      </c>
      <c r="N191" s="110">
        <v>19195</v>
      </c>
      <c r="O191" s="111">
        <f t="shared" si="14"/>
        <v>159.95833333333334</v>
      </c>
    </row>
    <row r="192" spans="1:15" ht="13.9" customHeight="1" x14ac:dyDescent="0.25">
      <c r="A192" s="177"/>
      <c r="B192" s="177"/>
      <c r="C192" s="6" t="s">
        <v>52</v>
      </c>
      <c r="D192" s="110">
        <v>12000</v>
      </c>
      <c r="E192" s="111">
        <v>100</v>
      </c>
      <c r="F192" s="110">
        <v>12408</v>
      </c>
      <c r="G192" s="111">
        <f t="shared" si="10"/>
        <v>103.4</v>
      </c>
      <c r="H192" s="110">
        <v>14743</v>
      </c>
      <c r="I192" s="111">
        <f t="shared" si="11"/>
        <v>122.85833333333333</v>
      </c>
      <c r="J192" s="110">
        <v>17031</v>
      </c>
      <c r="K192" s="111">
        <f t="shared" si="12"/>
        <v>141.92499999999998</v>
      </c>
      <c r="L192" s="110">
        <v>19662</v>
      </c>
      <c r="M192" s="111">
        <f t="shared" si="13"/>
        <v>163.85</v>
      </c>
      <c r="N192" s="110">
        <v>22148</v>
      </c>
      <c r="O192" s="111">
        <f t="shared" si="14"/>
        <v>184.56666666666666</v>
      </c>
    </row>
    <row r="193" spans="1:15" ht="13.9" customHeight="1" x14ac:dyDescent="0.25">
      <c r="A193" s="177"/>
      <c r="B193" s="177"/>
      <c r="C193" s="6" t="s">
        <v>53</v>
      </c>
      <c r="D193" s="110">
        <v>12000</v>
      </c>
      <c r="E193" s="111">
        <v>100</v>
      </c>
      <c r="F193" s="110">
        <v>12271</v>
      </c>
      <c r="G193" s="111">
        <f t="shared" si="10"/>
        <v>102.25833333333334</v>
      </c>
      <c r="H193" s="110">
        <v>13792</v>
      </c>
      <c r="I193" s="111">
        <f t="shared" si="11"/>
        <v>114.93333333333334</v>
      </c>
      <c r="J193" s="110">
        <v>15236</v>
      </c>
      <c r="K193" s="111">
        <f t="shared" si="12"/>
        <v>126.96666666666667</v>
      </c>
      <c r="L193" s="110">
        <v>17387</v>
      </c>
      <c r="M193" s="111">
        <f t="shared" si="13"/>
        <v>144.89166666666665</v>
      </c>
      <c r="N193" s="110">
        <v>19195</v>
      </c>
      <c r="O193" s="111">
        <f t="shared" si="14"/>
        <v>159.95833333333334</v>
      </c>
    </row>
    <row r="194" spans="1:15" ht="13.9" customHeight="1" x14ac:dyDescent="0.25">
      <c r="A194" s="177"/>
      <c r="B194" s="238" t="s">
        <v>189</v>
      </c>
      <c r="C194" s="87" t="s">
        <v>51</v>
      </c>
      <c r="D194" s="110">
        <v>3861</v>
      </c>
      <c r="E194" s="112">
        <v>100</v>
      </c>
      <c r="F194" s="110">
        <v>3805</v>
      </c>
      <c r="G194" s="112">
        <f t="shared" si="10"/>
        <v>98.549598549598556</v>
      </c>
      <c r="H194" s="110">
        <v>3557</v>
      </c>
      <c r="I194" s="112">
        <f t="shared" si="11"/>
        <v>92.126392126392133</v>
      </c>
      <c r="J194" s="110">
        <v>3392</v>
      </c>
      <c r="K194" s="112">
        <f t="shared" si="12"/>
        <v>87.852887852887847</v>
      </c>
      <c r="L194" s="110">
        <v>3269</v>
      </c>
      <c r="M194" s="112">
        <f t="shared" si="13"/>
        <v>84.667184667184671</v>
      </c>
      <c r="N194" s="110">
        <v>3035</v>
      </c>
      <c r="O194" s="112">
        <f t="shared" si="14"/>
        <v>78.606578606578609</v>
      </c>
    </row>
    <row r="195" spans="1:15" ht="13.9" customHeight="1" x14ac:dyDescent="0.25">
      <c r="A195" s="177"/>
      <c r="B195" s="177"/>
      <c r="C195" s="6" t="s">
        <v>52</v>
      </c>
      <c r="D195" s="110">
        <v>3861</v>
      </c>
      <c r="E195" s="111">
        <v>100</v>
      </c>
      <c r="F195" s="110">
        <v>3848</v>
      </c>
      <c r="G195" s="111">
        <f t="shared" si="10"/>
        <v>99.663299663299668</v>
      </c>
      <c r="H195" s="110">
        <v>3804</v>
      </c>
      <c r="I195" s="111">
        <f t="shared" si="11"/>
        <v>98.523698523698528</v>
      </c>
      <c r="J195" s="110">
        <v>3795</v>
      </c>
      <c r="K195" s="111">
        <f t="shared" si="12"/>
        <v>98.290598290598282</v>
      </c>
      <c r="L195" s="110">
        <v>3695</v>
      </c>
      <c r="M195" s="111">
        <f t="shared" si="13"/>
        <v>95.700595700595699</v>
      </c>
      <c r="N195" s="110">
        <v>3502</v>
      </c>
      <c r="O195" s="111">
        <f t="shared" si="14"/>
        <v>90.701890701890704</v>
      </c>
    </row>
    <row r="196" spans="1:15" ht="13.9" customHeight="1" x14ac:dyDescent="0.25">
      <c r="A196" s="177"/>
      <c r="B196" s="179"/>
      <c r="C196" s="89" t="s">
        <v>53</v>
      </c>
      <c r="D196" s="110">
        <v>3861</v>
      </c>
      <c r="E196" s="113">
        <v>100</v>
      </c>
      <c r="F196" s="110">
        <v>3805</v>
      </c>
      <c r="G196" s="113">
        <f t="shared" si="10"/>
        <v>98.549598549598556</v>
      </c>
      <c r="H196" s="110">
        <v>3557</v>
      </c>
      <c r="I196" s="113">
        <f t="shared" si="11"/>
        <v>92.126392126392133</v>
      </c>
      <c r="J196" s="110">
        <v>3392</v>
      </c>
      <c r="K196" s="113">
        <f t="shared" si="12"/>
        <v>87.852887852887847</v>
      </c>
      <c r="L196" s="110">
        <v>3269</v>
      </c>
      <c r="M196" s="113">
        <f t="shared" si="13"/>
        <v>84.667184667184671</v>
      </c>
      <c r="N196" s="110">
        <v>3035</v>
      </c>
      <c r="O196" s="113">
        <f t="shared" si="14"/>
        <v>78.606578606578609</v>
      </c>
    </row>
    <row r="197" spans="1:15" ht="13.9" customHeight="1" x14ac:dyDescent="0.25">
      <c r="A197" s="177"/>
      <c r="B197" s="239" t="s">
        <v>176</v>
      </c>
      <c r="C197" s="6" t="s">
        <v>51</v>
      </c>
      <c r="D197" s="110">
        <v>12000</v>
      </c>
      <c r="E197" s="111">
        <v>100</v>
      </c>
      <c r="F197" s="110">
        <v>12079</v>
      </c>
      <c r="G197" s="111">
        <f t="shared" si="10"/>
        <v>100.65833333333333</v>
      </c>
      <c r="H197" s="110">
        <v>12543</v>
      </c>
      <c r="I197" s="111">
        <f t="shared" si="11"/>
        <v>104.52500000000001</v>
      </c>
      <c r="J197" s="110">
        <v>13006</v>
      </c>
      <c r="K197" s="111">
        <f t="shared" si="12"/>
        <v>108.38333333333334</v>
      </c>
      <c r="L197" s="110">
        <v>13772</v>
      </c>
      <c r="M197" s="111">
        <f t="shared" si="13"/>
        <v>114.76666666666667</v>
      </c>
      <c r="N197" s="110">
        <v>14762</v>
      </c>
      <c r="O197" s="111">
        <f t="shared" si="14"/>
        <v>123.01666666666667</v>
      </c>
    </row>
    <row r="198" spans="1:15" ht="13.9" customHeight="1" x14ac:dyDescent="0.25">
      <c r="A198" s="177"/>
      <c r="B198" s="177"/>
      <c r="C198" s="6" t="s">
        <v>52</v>
      </c>
      <c r="D198" s="110">
        <v>12000</v>
      </c>
      <c r="E198" s="111">
        <v>100</v>
      </c>
      <c r="F198" s="110">
        <v>12213</v>
      </c>
      <c r="G198" s="111">
        <f t="shared" ref="G198:G199" si="15">F198/D198*100</f>
        <v>101.77499999999999</v>
      </c>
      <c r="H198" s="110">
        <v>13407</v>
      </c>
      <c r="I198" s="111">
        <f t="shared" ref="I198:I199" si="16">H198/D198*100</f>
        <v>111.72500000000001</v>
      </c>
      <c r="J198" s="110">
        <v>14537</v>
      </c>
      <c r="K198" s="111">
        <f t="shared" ref="K198:K199" si="17">J198/D198*100</f>
        <v>121.14166666666665</v>
      </c>
      <c r="L198" s="110">
        <v>15576</v>
      </c>
      <c r="M198" s="111">
        <f t="shared" ref="M198:M199" si="18">L198/D198*100</f>
        <v>129.80000000000001</v>
      </c>
      <c r="N198" s="110">
        <v>17033</v>
      </c>
      <c r="O198" s="111">
        <f t="shared" ref="O198:O199" si="19">N198/D198*100</f>
        <v>141.94166666666666</v>
      </c>
    </row>
    <row r="199" spans="1:15" ht="13.9" customHeight="1" x14ac:dyDescent="0.25">
      <c r="A199" s="179"/>
      <c r="B199" s="179"/>
      <c r="C199" s="89" t="s">
        <v>53</v>
      </c>
      <c r="D199" s="110">
        <v>12000</v>
      </c>
      <c r="E199" s="113">
        <v>100</v>
      </c>
      <c r="F199" s="110">
        <v>12079</v>
      </c>
      <c r="G199" s="113">
        <f t="shared" si="15"/>
        <v>100.65833333333333</v>
      </c>
      <c r="H199" s="110">
        <v>12543</v>
      </c>
      <c r="I199" s="113">
        <f t="shared" si="16"/>
        <v>104.52500000000001</v>
      </c>
      <c r="J199" s="110">
        <v>13006</v>
      </c>
      <c r="K199" s="113">
        <f t="shared" si="17"/>
        <v>108.38333333333334</v>
      </c>
      <c r="L199" s="110">
        <v>13772</v>
      </c>
      <c r="M199" s="113">
        <f t="shared" si="18"/>
        <v>114.76666666666667</v>
      </c>
      <c r="N199" s="110">
        <v>14762</v>
      </c>
      <c r="O199" s="113">
        <f t="shared" si="19"/>
        <v>123.01666666666667</v>
      </c>
    </row>
    <row r="200" spans="1:15" ht="12" customHeight="1" x14ac:dyDescent="0.25">
      <c r="A200" s="9" t="s">
        <v>198</v>
      </c>
      <c r="B200" s="9"/>
      <c r="C200" s="9"/>
      <c r="D200" s="9"/>
      <c r="E200" s="9"/>
      <c r="F200" s="9"/>
      <c r="G200" s="9"/>
      <c r="H200" s="9"/>
      <c r="I200" s="9"/>
      <c r="J200" s="9"/>
      <c r="K200" s="9"/>
      <c r="L200" s="9"/>
      <c r="M200" s="9"/>
      <c r="N200" s="9"/>
      <c r="O200" s="9"/>
    </row>
    <row r="201" spans="1:15" ht="13.9" customHeight="1" x14ac:dyDescent="0.25">
      <c r="A201" s="9" t="s">
        <v>155</v>
      </c>
      <c r="B201" s="9"/>
      <c r="C201" s="9"/>
      <c r="D201" s="9"/>
      <c r="E201" s="9"/>
      <c r="F201" s="9"/>
      <c r="G201" s="9"/>
      <c r="H201" s="9"/>
      <c r="I201" s="9"/>
      <c r="J201" s="9"/>
      <c r="K201" s="9"/>
      <c r="L201" s="9"/>
      <c r="M201" s="9"/>
      <c r="N201" s="9"/>
      <c r="O201" s="28" t="s">
        <v>156</v>
      </c>
    </row>
  </sheetData>
  <mergeCells count="85">
    <mergeCell ref="A170:A184"/>
    <mergeCell ref="B170:B172"/>
    <mergeCell ref="B173:B175"/>
    <mergeCell ref="B176:B178"/>
    <mergeCell ref="B179:B181"/>
    <mergeCell ref="B182:B184"/>
    <mergeCell ref="A185:A199"/>
    <mergeCell ref="B185:B187"/>
    <mergeCell ref="B188:B190"/>
    <mergeCell ref="B191:B193"/>
    <mergeCell ref="B194:B196"/>
    <mergeCell ref="B197:B199"/>
    <mergeCell ref="A140:A154"/>
    <mergeCell ref="A125:A139"/>
    <mergeCell ref="B125:B127"/>
    <mergeCell ref="B128:B130"/>
    <mergeCell ref="B131:B133"/>
    <mergeCell ref="B134:B136"/>
    <mergeCell ref="B137:B139"/>
    <mergeCell ref="B140:B142"/>
    <mergeCell ref="B143:B145"/>
    <mergeCell ref="B146:B148"/>
    <mergeCell ref="B149:B151"/>
    <mergeCell ref="B152:B154"/>
    <mergeCell ref="A110:A124"/>
    <mergeCell ref="B110:B112"/>
    <mergeCell ref="B113:B115"/>
    <mergeCell ref="B116:B118"/>
    <mergeCell ref="B119:B121"/>
    <mergeCell ref="B122:B124"/>
    <mergeCell ref="A155:A169"/>
    <mergeCell ref="B155:B157"/>
    <mergeCell ref="B158:B160"/>
    <mergeCell ref="B161:B163"/>
    <mergeCell ref="B164:B166"/>
    <mergeCell ref="B167:B169"/>
    <mergeCell ref="A95:A109"/>
    <mergeCell ref="B95:B97"/>
    <mergeCell ref="B98:B100"/>
    <mergeCell ref="B101:B103"/>
    <mergeCell ref="B104:B106"/>
    <mergeCell ref="B107:B109"/>
    <mergeCell ref="A80:A94"/>
    <mergeCell ref="B80:B82"/>
    <mergeCell ref="B83:B85"/>
    <mergeCell ref="B86:B88"/>
    <mergeCell ref="B89:B91"/>
    <mergeCell ref="B92:B94"/>
    <mergeCell ref="A65:A79"/>
    <mergeCell ref="B65:B67"/>
    <mergeCell ref="B68:B70"/>
    <mergeCell ref="B71:B73"/>
    <mergeCell ref="B74:B76"/>
    <mergeCell ref="B77:B79"/>
    <mergeCell ref="A50:A64"/>
    <mergeCell ref="B50:B52"/>
    <mergeCell ref="B53:B55"/>
    <mergeCell ref="B56:B58"/>
    <mergeCell ref="B59:B61"/>
    <mergeCell ref="B62:B64"/>
    <mergeCell ref="B23:B25"/>
    <mergeCell ref="B26:B28"/>
    <mergeCell ref="B29:B31"/>
    <mergeCell ref="B32:B34"/>
    <mergeCell ref="A35:A49"/>
    <mergeCell ref="B35:B37"/>
    <mergeCell ref="B38:B40"/>
    <mergeCell ref="B41:B43"/>
    <mergeCell ref="B44:B46"/>
    <mergeCell ref="B47:B49"/>
    <mergeCell ref="A20:A34"/>
    <mergeCell ref="B20:B22"/>
    <mergeCell ref="L3:M3"/>
    <mergeCell ref="N3:O3"/>
    <mergeCell ref="A5:A19"/>
    <mergeCell ref="B5:B7"/>
    <mergeCell ref="B8:B10"/>
    <mergeCell ref="B11:B13"/>
    <mergeCell ref="B14:B16"/>
    <mergeCell ref="B17:B19"/>
    <mergeCell ref="A3:C4"/>
    <mergeCell ref="D3:E3"/>
    <mergeCell ref="F3:G3"/>
    <mergeCell ref="H3:I3"/>
    <mergeCell ref="J3:K3"/>
  </mergeCells>
  <printOptions horizontalCentered="1"/>
  <pageMargins left="0.59055118110236227" right="0.39370078740157483" top="0.98425196850393704" bottom="0.59055118110236227" header="0.31496062992125984" footer="0.31496062992125984"/>
  <pageSetup paperSize="9" scale="81" fitToHeight="5" orientation="landscape" r:id="rId1"/>
  <headerFooter>
    <oddHeader>&amp;R&amp;G</oddHeader>
    <oddFooter>&amp;L&amp;8&amp;F-&amp;A&amp;R&amp;8&amp;P/&amp;N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141"/>
  <sheetViews>
    <sheetView zoomScaleNormal="100" zoomScalePageLayoutView="90" workbookViewId="0"/>
  </sheetViews>
  <sheetFormatPr baseColWidth="10" defaultColWidth="11.54296875" defaultRowHeight="12" customHeight="1" x14ac:dyDescent="0.25"/>
  <cols>
    <col min="1" max="1" width="33.7265625" style="1" customWidth="1"/>
    <col min="2" max="2" width="32.26953125" style="1" customWidth="1"/>
    <col min="3" max="3" width="15" style="1" customWidth="1"/>
    <col min="4" max="4" width="15.453125" style="1" customWidth="1"/>
    <col min="5" max="5" width="6.7265625" style="1" bestFit="1" customWidth="1"/>
    <col min="6" max="6" width="9.7265625" style="1" customWidth="1"/>
    <col min="7" max="7" width="6.7265625" style="1" bestFit="1" customWidth="1"/>
    <col min="8" max="8" width="9.7265625" style="1" customWidth="1"/>
    <col min="9" max="9" width="6.7265625" style="1" bestFit="1" customWidth="1"/>
    <col min="10" max="10" width="9.7265625" style="1" customWidth="1"/>
    <col min="11" max="11" width="6.7265625" style="1" bestFit="1" customWidth="1"/>
    <col min="12" max="12" width="9.7265625" style="1" customWidth="1"/>
    <col min="13" max="13" width="6.7265625" style="1" bestFit="1" customWidth="1"/>
    <col min="14" max="14" width="9.7265625" style="1" customWidth="1"/>
    <col min="15" max="15" width="6.7265625" style="1" bestFit="1" customWidth="1"/>
    <col min="16" max="16384" width="11.54296875" style="1"/>
  </cols>
  <sheetData>
    <row r="1" spans="1:15" ht="20.149999999999999" customHeight="1" x14ac:dyDescent="0.25">
      <c r="A1" s="22" t="s">
        <v>192</v>
      </c>
      <c r="B1" s="21"/>
      <c r="C1" s="21"/>
      <c r="D1" s="21"/>
      <c r="E1" s="21"/>
      <c r="F1" s="21"/>
      <c r="G1" s="21"/>
      <c r="H1" s="21"/>
      <c r="I1" s="21"/>
      <c r="J1" s="21"/>
      <c r="K1" s="21"/>
      <c r="L1" s="21"/>
      <c r="M1" s="21"/>
      <c r="N1" s="21"/>
      <c r="O1" s="21"/>
    </row>
    <row r="2" spans="1:15" ht="20.25" customHeight="1" x14ac:dyDescent="0.25">
      <c r="A2" s="64" t="s">
        <v>149</v>
      </c>
    </row>
    <row r="3" spans="1:15" ht="13.9" customHeight="1" x14ac:dyDescent="0.25">
      <c r="A3" s="193"/>
      <c r="B3" s="174"/>
      <c r="C3" s="174"/>
      <c r="D3" s="174">
        <v>2019</v>
      </c>
      <c r="E3" s="174"/>
      <c r="F3" s="174">
        <v>2020</v>
      </c>
      <c r="G3" s="174"/>
      <c r="H3" s="174">
        <v>2025</v>
      </c>
      <c r="I3" s="174"/>
      <c r="J3" s="174">
        <v>2030</v>
      </c>
      <c r="K3" s="174"/>
      <c r="L3" s="174">
        <v>2035</v>
      </c>
      <c r="M3" s="174"/>
      <c r="N3" s="174">
        <v>2040</v>
      </c>
      <c r="O3" s="175"/>
    </row>
    <row r="4" spans="1:15" ht="23.25" customHeight="1" x14ac:dyDescent="0.25">
      <c r="A4" s="196"/>
      <c r="B4" s="197"/>
      <c r="C4" s="197"/>
      <c r="D4" s="32" t="s">
        <v>127</v>
      </c>
      <c r="E4" s="15" t="s">
        <v>2</v>
      </c>
      <c r="F4" s="15" t="s">
        <v>3</v>
      </c>
      <c r="G4" s="15" t="s">
        <v>2</v>
      </c>
      <c r="H4" s="15" t="s">
        <v>3</v>
      </c>
      <c r="I4" s="15" t="s">
        <v>2</v>
      </c>
      <c r="J4" s="15" t="s">
        <v>3</v>
      </c>
      <c r="K4" s="15" t="s">
        <v>2</v>
      </c>
      <c r="L4" s="15" t="s">
        <v>3</v>
      </c>
      <c r="M4" s="15" t="s">
        <v>2</v>
      </c>
      <c r="N4" s="15" t="s">
        <v>3</v>
      </c>
      <c r="O4" s="16" t="s">
        <v>2</v>
      </c>
    </row>
    <row r="5" spans="1:15" ht="13.5" customHeight="1" x14ac:dyDescent="0.25">
      <c r="A5" s="176" t="s">
        <v>141</v>
      </c>
      <c r="B5" s="239" t="s">
        <v>174</v>
      </c>
      <c r="C5" s="6" t="s">
        <v>51</v>
      </c>
      <c r="D5" s="103">
        <v>607</v>
      </c>
      <c r="E5" s="5">
        <v>100</v>
      </c>
      <c r="F5" s="103">
        <v>620</v>
      </c>
      <c r="G5" s="5">
        <f>F5/D5*100</f>
        <v>102.14168039538716</v>
      </c>
      <c r="H5" s="103">
        <v>689</v>
      </c>
      <c r="I5" s="5">
        <f>H5/D5*100</f>
        <v>113.50906095551893</v>
      </c>
      <c r="J5" s="103">
        <v>750</v>
      </c>
      <c r="K5" s="5">
        <f>J5/D5*100</f>
        <v>123.55848434925865</v>
      </c>
      <c r="L5" s="103">
        <v>844</v>
      </c>
      <c r="M5" s="5">
        <f>L5/D5*100</f>
        <v>139.04448105436572</v>
      </c>
      <c r="N5" s="103">
        <v>926</v>
      </c>
      <c r="O5" s="5">
        <f>N5/D5*100</f>
        <v>152.55354200988467</v>
      </c>
    </row>
    <row r="6" spans="1:15" ht="13.5" customHeight="1" x14ac:dyDescent="0.25">
      <c r="A6" s="177"/>
      <c r="B6" s="177"/>
      <c r="C6" s="6" t="s">
        <v>52</v>
      </c>
      <c r="D6" s="103">
        <v>607</v>
      </c>
      <c r="E6" s="5">
        <v>100</v>
      </c>
      <c r="F6" s="103">
        <v>626</v>
      </c>
      <c r="G6" s="5">
        <f t="shared" ref="G6:G69" si="0">F6/D6*100</f>
        <v>103.13014827018121</v>
      </c>
      <c r="H6" s="103">
        <v>736</v>
      </c>
      <c r="I6" s="5">
        <f t="shared" ref="I6:I69" si="1">H6/D6*100</f>
        <v>121.25205930807248</v>
      </c>
      <c r="J6" s="103">
        <v>838</v>
      </c>
      <c r="K6" s="5">
        <f t="shared" ref="K6:K69" si="2">J6/D6*100</f>
        <v>138.05601317957166</v>
      </c>
      <c r="L6" s="103">
        <v>953</v>
      </c>
      <c r="M6" s="5">
        <f t="shared" ref="M6:M69" si="3">L6/D6*100</f>
        <v>157.00164744645798</v>
      </c>
      <c r="N6" s="103">
        <v>1068</v>
      </c>
      <c r="O6" s="5">
        <f t="shared" ref="O6:O69" si="4">N6/D6*100</f>
        <v>175.9472817133443</v>
      </c>
    </row>
    <row r="7" spans="1:15" ht="13.5" customHeight="1" x14ac:dyDescent="0.25">
      <c r="A7" s="177"/>
      <c r="B7" s="177"/>
      <c r="C7" s="6" t="s">
        <v>53</v>
      </c>
      <c r="D7" s="103">
        <v>607</v>
      </c>
      <c r="E7" s="5">
        <v>100</v>
      </c>
      <c r="F7" s="103">
        <v>620</v>
      </c>
      <c r="G7" s="5">
        <f t="shared" si="0"/>
        <v>102.14168039538716</v>
      </c>
      <c r="H7" s="103">
        <v>689</v>
      </c>
      <c r="I7" s="5">
        <f t="shared" si="1"/>
        <v>113.50906095551893</v>
      </c>
      <c r="J7" s="103">
        <v>750</v>
      </c>
      <c r="K7" s="5">
        <f t="shared" si="2"/>
        <v>123.55848434925865</v>
      </c>
      <c r="L7" s="103">
        <v>844</v>
      </c>
      <c r="M7" s="5">
        <f t="shared" si="3"/>
        <v>139.04448105436572</v>
      </c>
      <c r="N7" s="103">
        <v>926</v>
      </c>
      <c r="O7" s="5">
        <f t="shared" si="4"/>
        <v>152.55354200988467</v>
      </c>
    </row>
    <row r="8" spans="1:15" ht="13.5" customHeight="1" x14ac:dyDescent="0.25">
      <c r="A8" s="177"/>
      <c r="B8" s="238" t="s">
        <v>177</v>
      </c>
      <c r="C8" s="87" t="s">
        <v>51</v>
      </c>
      <c r="D8" s="103">
        <v>607</v>
      </c>
      <c r="E8" s="88">
        <v>100</v>
      </c>
      <c r="F8" s="103">
        <v>615</v>
      </c>
      <c r="G8" s="88">
        <f t="shared" si="0"/>
        <v>101.31795716639209</v>
      </c>
      <c r="H8" s="103">
        <v>657</v>
      </c>
      <c r="I8" s="88">
        <f t="shared" si="1"/>
        <v>108.23723228995057</v>
      </c>
      <c r="J8" s="103">
        <v>693</v>
      </c>
      <c r="K8" s="88">
        <f t="shared" si="2"/>
        <v>114.16803953871499</v>
      </c>
      <c r="L8" s="103">
        <v>749</v>
      </c>
      <c r="M8" s="88">
        <f t="shared" si="3"/>
        <v>123.39373970345963</v>
      </c>
      <c r="N8" s="103">
        <v>833</v>
      </c>
      <c r="O8" s="88">
        <f t="shared" si="4"/>
        <v>137.23228995057661</v>
      </c>
    </row>
    <row r="9" spans="1:15" ht="13.5" customHeight="1" x14ac:dyDescent="0.25">
      <c r="A9" s="177"/>
      <c r="B9" s="177"/>
      <c r="C9" s="6" t="s">
        <v>52</v>
      </c>
      <c r="D9" s="103">
        <v>607</v>
      </c>
      <c r="E9" s="5">
        <v>100</v>
      </c>
      <c r="F9" s="103">
        <v>622</v>
      </c>
      <c r="G9" s="5">
        <f t="shared" si="0"/>
        <v>102.47116968698518</v>
      </c>
      <c r="H9" s="103">
        <v>702</v>
      </c>
      <c r="I9" s="5">
        <f t="shared" si="1"/>
        <v>115.65074135090609</v>
      </c>
      <c r="J9" s="103">
        <v>774</v>
      </c>
      <c r="K9" s="5">
        <f t="shared" si="2"/>
        <v>127.51235584843492</v>
      </c>
      <c r="L9" s="103">
        <v>846</v>
      </c>
      <c r="M9" s="5">
        <f t="shared" si="3"/>
        <v>139.37397034596376</v>
      </c>
      <c r="N9" s="103">
        <v>962</v>
      </c>
      <c r="O9" s="5">
        <f t="shared" si="4"/>
        <v>158.4843492586491</v>
      </c>
    </row>
    <row r="10" spans="1:15" ht="13.5" customHeight="1" x14ac:dyDescent="0.25">
      <c r="A10" s="177"/>
      <c r="B10" s="179"/>
      <c r="C10" s="89" t="s">
        <v>53</v>
      </c>
      <c r="D10" s="103">
        <v>607</v>
      </c>
      <c r="E10" s="51">
        <v>100</v>
      </c>
      <c r="F10" s="103">
        <v>615</v>
      </c>
      <c r="G10" s="51">
        <f t="shared" si="0"/>
        <v>101.31795716639209</v>
      </c>
      <c r="H10" s="103">
        <v>657</v>
      </c>
      <c r="I10" s="51">
        <f t="shared" si="1"/>
        <v>108.23723228995057</v>
      </c>
      <c r="J10" s="103">
        <v>693</v>
      </c>
      <c r="K10" s="51">
        <f t="shared" si="2"/>
        <v>114.16803953871499</v>
      </c>
      <c r="L10" s="103">
        <v>749</v>
      </c>
      <c r="M10" s="51">
        <f t="shared" si="3"/>
        <v>123.39373970345963</v>
      </c>
      <c r="N10" s="103">
        <v>833</v>
      </c>
      <c r="O10" s="51">
        <f t="shared" si="4"/>
        <v>137.23228995057661</v>
      </c>
    </row>
    <row r="11" spans="1:15" ht="13.5" customHeight="1" x14ac:dyDescent="0.25">
      <c r="A11" s="177"/>
      <c r="B11" s="239" t="s">
        <v>175</v>
      </c>
      <c r="C11" s="6" t="s">
        <v>51</v>
      </c>
      <c r="D11" s="103">
        <v>870</v>
      </c>
      <c r="E11" s="5">
        <v>100</v>
      </c>
      <c r="F11" s="103">
        <v>889</v>
      </c>
      <c r="G11" s="5">
        <f t="shared" si="0"/>
        <v>102.18390804597701</v>
      </c>
      <c r="H11" s="103">
        <v>990</v>
      </c>
      <c r="I11" s="5">
        <f t="shared" si="1"/>
        <v>113.79310344827587</v>
      </c>
      <c r="J11" s="103">
        <v>1079</v>
      </c>
      <c r="K11" s="5">
        <f t="shared" si="2"/>
        <v>124.02298850574714</v>
      </c>
      <c r="L11" s="103">
        <v>1219</v>
      </c>
      <c r="M11" s="5">
        <f t="shared" si="3"/>
        <v>140.11494252873564</v>
      </c>
      <c r="N11" s="103">
        <v>1337</v>
      </c>
      <c r="O11" s="5">
        <f t="shared" si="4"/>
        <v>153.67816091954023</v>
      </c>
    </row>
    <row r="12" spans="1:15" ht="13.5" customHeight="1" x14ac:dyDescent="0.25">
      <c r="A12" s="177"/>
      <c r="B12" s="177"/>
      <c r="C12" s="6" t="s">
        <v>52</v>
      </c>
      <c r="D12" s="103">
        <v>870</v>
      </c>
      <c r="E12" s="5">
        <v>100</v>
      </c>
      <c r="F12" s="103">
        <v>899</v>
      </c>
      <c r="G12" s="5">
        <f t="shared" si="0"/>
        <v>103.33333333333334</v>
      </c>
      <c r="H12" s="103">
        <v>1059</v>
      </c>
      <c r="I12" s="5">
        <f t="shared" si="1"/>
        <v>121.72413793103449</v>
      </c>
      <c r="J12" s="103">
        <v>1207</v>
      </c>
      <c r="K12" s="5">
        <f t="shared" si="2"/>
        <v>138.73563218390805</v>
      </c>
      <c r="L12" s="103">
        <v>1376</v>
      </c>
      <c r="M12" s="5">
        <f t="shared" si="3"/>
        <v>158.16091954022988</v>
      </c>
      <c r="N12" s="103">
        <v>1543</v>
      </c>
      <c r="O12" s="5">
        <f t="shared" si="4"/>
        <v>177.35632183908046</v>
      </c>
    </row>
    <row r="13" spans="1:15" ht="13.5" customHeight="1" x14ac:dyDescent="0.25">
      <c r="A13" s="177"/>
      <c r="B13" s="177"/>
      <c r="C13" s="6" t="s">
        <v>53</v>
      </c>
      <c r="D13" s="103">
        <v>870</v>
      </c>
      <c r="E13" s="5">
        <v>100</v>
      </c>
      <c r="F13" s="103">
        <v>889</v>
      </c>
      <c r="G13" s="5">
        <f t="shared" si="0"/>
        <v>102.18390804597701</v>
      </c>
      <c r="H13" s="103">
        <v>990</v>
      </c>
      <c r="I13" s="5">
        <f t="shared" si="1"/>
        <v>113.79310344827587</v>
      </c>
      <c r="J13" s="103">
        <v>1079</v>
      </c>
      <c r="K13" s="5">
        <f t="shared" si="2"/>
        <v>124.02298850574714</v>
      </c>
      <c r="L13" s="103">
        <v>1219</v>
      </c>
      <c r="M13" s="5">
        <f t="shared" si="3"/>
        <v>140.11494252873564</v>
      </c>
      <c r="N13" s="103">
        <v>1337</v>
      </c>
      <c r="O13" s="5">
        <f t="shared" si="4"/>
        <v>153.67816091954023</v>
      </c>
    </row>
    <row r="14" spans="1:15" ht="13.5" customHeight="1" x14ac:dyDescent="0.25">
      <c r="A14" s="177"/>
      <c r="B14" s="238" t="s">
        <v>189</v>
      </c>
      <c r="C14" s="87" t="s">
        <v>51</v>
      </c>
      <c r="D14" s="103">
        <v>263</v>
      </c>
      <c r="E14" s="88">
        <v>100</v>
      </c>
      <c r="F14" s="103">
        <v>260</v>
      </c>
      <c r="G14" s="88">
        <f t="shared" si="0"/>
        <v>98.859315589353614</v>
      </c>
      <c r="H14" s="103">
        <v>245</v>
      </c>
      <c r="I14" s="88">
        <f t="shared" si="1"/>
        <v>93.155893536121667</v>
      </c>
      <c r="J14" s="103">
        <v>233</v>
      </c>
      <c r="K14" s="88">
        <f t="shared" si="2"/>
        <v>88.593155893536121</v>
      </c>
      <c r="L14" s="103">
        <v>223</v>
      </c>
      <c r="M14" s="88">
        <f t="shared" si="3"/>
        <v>84.790874524714837</v>
      </c>
      <c r="N14" s="103">
        <v>205</v>
      </c>
      <c r="O14" s="88">
        <f t="shared" si="4"/>
        <v>77.946768060836504</v>
      </c>
    </row>
    <row r="15" spans="1:15" ht="13.5" customHeight="1" x14ac:dyDescent="0.25">
      <c r="A15" s="177"/>
      <c r="B15" s="177"/>
      <c r="C15" s="6" t="s">
        <v>52</v>
      </c>
      <c r="D15" s="103">
        <v>263</v>
      </c>
      <c r="E15" s="5">
        <v>100</v>
      </c>
      <c r="F15" s="103">
        <v>263</v>
      </c>
      <c r="G15" s="5">
        <f t="shared" si="0"/>
        <v>100</v>
      </c>
      <c r="H15" s="103">
        <v>262</v>
      </c>
      <c r="I15" s="5">
        <f t="shared" si="1"/>
        <v>99.619771863117862</v>
      </c>
      <c r="J15" s="103">
        <v>261</v>
      </c>
      <c r="K15" s="5">
        <f t="shared" si="2"/>
        <v>99.239543726235752</v>
      </c>
      <c r="L15" s="103">
        <v>252</v>
      </c>
      <c r="M15" s="5">
        <f t="shared" si="3"/>
        <v>95.817490494296578</v>
      </c>
      <c r="N15" s="103">
        <v>237</v>
      </c>
      <c r="O15" s="5">
        <f t="shared" si="4"/>
        <v>90.114068441064646</v>
      </c>
    </row>
    <row r="16" spans="1:15" ht="13.5" customHeight="1" x14ac:dyDescent="0.25">
      <c r="A16" s="177"/>
      <c r="B16" s="179"/>
      <c r="C16" s="89" t="s">
        <v>53</v>
      </c>
      <c r="D16" s="103">
        <v>263</v>
      </c>
      <c r="E16" s="51">
        <v>100</v>
      </c>
      <c r="F16" s="103">
        <v>260</v>
      </c>
      <c r="G16" s="51">
        <f t="shared" si="0"/>
        <v>98.859315589353614</v>
      </c>
      <c r="H16" s="103">
        <v>245</v>
      </c>
      <c r="I16" s="51">
        <f t="shared" si="1"/>
        <v>93.155893536121667</v>
      </c>
      <c r="J16" s="103">
        <v>233</v>
      </c>
      <c r="K16" s="51">
        <f t="shared" si="2"/>
        <v>88.593155893536121</v>
      </c>
      <c r="L16" s="103">
        <v>223</v>
      </c>
      <c r="M16" s="51">
        <f t="shared" si="3"/>
        <v>84.790874524714837</v>
      </c>
      <c r="N16" s="103">
        <v>205</v>
      </c>
      <c r="O16" s="51">
        <f t="shared" si="4"/>
        <v>77.946768060836504</v>
      </c>
    </row>
    <row r="17" spans="1:16" ht="13.5" customHeight="1" x14ac:dyDescent="0.25">
      <c r="A17" s="177"/>
      <c r="B17" s="239" t="s">
        <v>176</v>
      </c>
      <c r="C17" s="6" t="s">
        <v>51</v>
      </c>
      <c r="D17" s="103">
        <v>870</v>
      </c>
      <c r="E17" s="5">
        <v>100</v>
      </c>
      <c r="F17" s="103">
        <v>875</v>
      </c>
      <c r="G17" s="5">
        <f t="shared" si="0"/>
        <v>100.57471264367817</v>
      </c>
      <c r="H17" s="103">
        <v>900</v>
      </c>
      <c r="I17" s="5">
        <f t="shared" si="1"/>
        <v>103.44827586206897</v>
      </c>
      <c r="J17" s="103">
        <v>921</v>
      </c>
      <c r="K17" s="5">
        <f t="shared" si="2"/>
        <v>105.86206896551724</v>
      </c>
      <c r="L17" s="103">
        <v>966</v>
      </c>
      <c r="M17" s="5">
        <f t="shared" si="3"/>
        <v>111.03448275862068</v>
      </c>
      <c r="N17" s="103">
        <v>1029</v>
      </c>
      <c r="O17" s="5">
        <f t="shared" si="4"/>
        <v>118.27586206896552</v>
      </c>
      <c r="P17" s="1" t="s">
        <v>179</v>
      </c>
    </row>
    <row r="18" spans="1:16" ht="13.5" customHeight="1" x14ac:dyDescent="0.25">
      <c r="A18" s="177"/>
      <c r="B18" s="177"/>
      <c r="C18" s="6" t="s">
        <v>52</v>
      </c>
      <c r="D18" s="103">
        <v>870</v>
      </c>
      <c r="E18" s="5">
        <v>100</v>
      </c>
      <c r="F18" s="103">
        <v>885</v>
      </c>
      <c r="G18" s="5">
        <f t="shared" si="0"/>
        <v>101.72413793103448</v>
      </c>
      <c r="H18" s="103">
        <v>963</v>
      </c>
      <c r="I18" s="5">
        <f t="shared" si="1"/>
        <v>110.68965517241381</v>
      </c>
      <c r="J18" s="103">
        <v>1030</v>
      </c>
      <c r="K18" s="5">
        <f t="shared" si="2"/>
        <v>118.39080459770115</v>
      </c>
      <c r="L18" s="103">
        <v>1090</v>
      </c>
      <c r="M18" s="5">
        <f t="shared" si="3"/>
        <v>125.28735632183907</v>
      </c>
      <c r="N18" s="103">
        <v>1187</v>
      </c>
      <c r="O18" s="5">
        <f t="shared" si="4"/>
        <v>136.43678160919541</v>
      </c>
      <c r="P18" s="1" t="s">
        <v>179</v>
      </c>
    </row>
    <row r="19" spans="1:16" ht="13.5" customHeight="1" x14ac:dyDescent="0.25">
      <c r="A19" s="177"/>
      <c r="B19" s="177"/>
      <c r="C19" s="6" t="s">
        <v>53</v>
      </c>
      <c r="D19" s="103">
        <v>870</v>
      </c>
      <c r="E19" s="5">
        <v>100</v>
      </c>
      <c r="F19" s="103">
        <v>875</v>
      </c>
      <c r="G19" s="5">
        <f t="shared" si="0"/>
        <v>100.57471264367817</v>
      </c>
      <c r="H19" s="103">
        <v>900</v>
      </c>
      <c r="I19" s="5">
        <f t="shared" si="1"/>
        <v>103.44827586206897</v>
      </c>
      <c r="J19" s="103">
        <v>921</v>
      </c>
      <c r="K19" s="5">
        <f t="shared" si="2"/>
        <v>105.86206896551724</v>
      </c>
      <c r="L19" s="103">
        <v>966</v>
      </c>
      <c r="M19" s="5">
        <f t="shared" si="3"/>
        <v>111.03448275862068</v>
      </c>
      <c r="N19" s="103">
        <v>1029</v>
      </c>
      <c r="O19" s="5">
        <f t="shared" si="4"/>
        <v>118.27586206896552</v>
      </c>
      <c r="P19" s="1" t="s">
        <v>179</v>
      </c>
    </row>
    <row r="20" spans="1:16" ht="13.5" customHeight="1" x14ac:dyDescent="0.25">
      <c r="A20" s="178" t="s">
        <v>142</v>
      </c>
      <c r="B20" s="238" t="s">
        <v>174</v>
      </c>
      <c r="C20" s="87" t="s">
        <v>51</v>
      </c>
      <c r="D20" s="103">
        <v>57</v>
      </c>
      <c r="E20" s="88">
        <v>100</v>
      </c>
      <c r="F20" s="103">
        <v>59</v>
      </c>
      <c r="G20" s="88">
        <f t="shared" si="0"/>
        <v>103.50877192982458</v>
      </c>
      <c r="H20" s="103">
        <v>74</v>
      </c>
      <c r="I20" s="88">
        <f t="shared" si="1"/>
        <v>129.82456140350877</v>
      </c>
      <c r="J20" s="103">
        <v>88</v>
      </c>
      <c r="K20" s="88">
        <f t="shared" si="2"/>
        <v>154.38596491228068</v>
      </c>
      <c r="L20" s="103">
        <v>107</v>
      </c>
      <c r="M20" s="88">
        <f t="shared" si="3"/>
        <v>187.71929824561403</v>
      </c>
      <c r="N20" s="103">
        <v>125</v>
      </c>
      <c r="O20" s="88">
        <f t="shared" si="4"/>
        <v>219.2982456140351</v>
      </c>
    </row>
    <row r="21" spans="1:16" ht="13.5" customHeight="1" x14ac:dyDescent="0.25">
      <c r="A21" s="177"/>
      <c r="B21" s="177"/>
      <c r="C21" s="6" t="s">
        <v>52</v>
      </c>
      <c r="D21" s="103">
        <v>57</v>
      </c>
      <c r="E21" s="5">
        <v>100</v>
      </c>
      <c r="F21" s="103">
        <v>60</v>
      </c>
      <c r="G21" s="5">
        <f t="shared" si="0"/>
        <v>105.26315789473684</v>
      </c>
      <c r="H21" s="103">
        <v>79</v>
      </c>
      <c r="I21" s="5">
        <f t="shared" si="1"/>
        <v>138.59649122807019</v>
      </c>
      <c r="J21" s="103">
        <v>98</v>
      </c>
      <c r="K21" s="5">
        <f t="shared" si="2"/>
        <v>171.92982456140351</v>
      </c>
      <c r="L21" s="103">
        <v>122</v>
      </c>
      <c r="M21" s="5">
        <f t="shared" si="3"/>
        <v>214.03508771929825</v>
      </c>
      <c r="N21" s="103">
        <v>145</v>
      </c>
      <c r="O21" s="5">
        <f t="shared" si="4"/>
        <v>254.38596491228068</v>
      </c>
    </row>
    <row r="22" spans="1:16" ht="13.5" customHeight="1" x14ac:dyDescent="0.25">
      <c r="A22" s="177"/>
      <c r="B22" s="177"/>
      <c r="C22" s="6" t="s">
        <v>53</v>
      </c>
      <c r="D22" s="103">
        <v>57</v>
      </c>
      <c r="E22" s="5">
        <v>100</v>
      </c>
      <c r="F22" s="103">
        <v>59</v>
      </c>
      <c r="G22" s="5">
        <f t="shared" si="0"/>
        <v>103.50877192982458</v>
      </c>
      <c r="H22" s="103">
        <v>74</v>
      </c>
      <c r="I22" s="5">
        <f t="shared" si="1"/>
        <v>129.82456140350877</v>
      </c>
      <c r="J22" s="103">
        <v>88</v>
      </c>
      <c r="K22" s="5">
        <f t="shared" si="2"/>
        <v>154.38596491228068</v>
      </c>
      <c r="L22" s="103">
        <v>107</v>
      </c>
      <c r="M22" s="5">
        <f t="shared" si="3"/>
        <v>187.71929824561403</v>
      </c>
      <c r="N22" s="103">
        <v>125</v>
      </c>
      <c r="O22" s="5">
        <f t="shared" si="4"/>
        <v>219.2982456140351</v>
      </c>
    </row>
    <row r="23" spans="1:16" ht="13.5" customHeight="1" x14ac:dyDescent="0.25">
      <c r="A23" s="177"/>
      <c r="B23" s="238" t="s">
        <v>177</v>
      </c>
      <c r="C23" s="87" t="s">
        <v>51</v>
      </c>
      <c r="D23" s="103">
        <v>57</v>
      </c>
      <c r="E23" s="88">
        <v>100</v>
      </c>
      <c r="F23" s="103">
        <v>59</v>
      </c>
      <c r="G23" s="88">
        <f t="shared" si="0"/>
        <v>103.50877192982458</v>
      </c>
      <c r="H23" s="103">
        <v>70</v>
      </c>
      <c r="I23" s="88">
        <f t="shared" si="1"/>
        <v>122.80701754385966</v>
      </c>
      <c r="J23" s="103">
        <v>81</v>
      </c>
      <c r="K23" s="88">
        <f t="shared" si="2"/>
        <v>142.10526315789474</v>
      </c>
      <c r="L23" s="103">
        <v>95</v>
      </c>
      <c r="M23" s="88">
        <f t="shared" si="3"/>
        <v>166.66666666666669</v>
      </c>
      <c r="N23" s="103">
        <v>112</v>
      </c>
      <c r="O23" s="88">
        <f t="shared" si="4"/>
        <v>196.49122807017542</v>
      </c>
    </row>
    <row r="24" spans="1:16" ht="13.5" customHeight="1" x14ac:dyDescent="0.25">
      <c r="A24" s="177"/>
      <c r="B24" s="177"/>
      <c r="C24" s="6" t="s">
        <v>52</v>
      </c>
      <c r="D24" s="103">
        <v>57</v>
      </c>
      <c r="E24" s="5">
        <v>100</v>
      </c>
      <c r="F24" s="103">
        <v>59</v>
      </c>
      <c r="G24" s="5">
        <f t="shared" si="0"/>
        <v>103.50877192982458</v>
      </c>
      <c r="H24" s="103">
        <v>75</v>
      </c>
      <c r="I24" s="5">
        <f t="shared" si="1"/>
        <v>131.57894736842107</v>
      </c>
      <c r="J24" s="103">
        <v>91</v>
      </c>
      <c r="K24" s="5">
        <f t="shared" si="2"/>
        <v>159.64912280701756</v>
      </c>
      <c r="L24" s="103">
        <v>109</v>
      </c>
      <c r="M24" s="5">
        <f t="shared" si="3"/>
        <v>191.2280701754386</v>
      </c>
      <c r="N24" s="103">
        <v>130</v>
      </c>
      <c r="O24" s="5">
        <f t="shared" si="4"/>
        <v>228.07017543859649</v>
      </c>
    </row>
    <row r="25" spans="1:16" ht="13.5" customHeight="1" x14ac:dyDescent="0.25">
      <c r="A25" s="177"/>
      <c r="B25" s="179"/>
      <c r="C25" s="89" t="s">
        <v>53</v>
      </c>
      <c r="D25" s="103">
        <v>57</v>
      </c>
      <c r="E25" s="51">
        <v>100</v>
      </c>
      <c r="F25" s="103">
        <v>59</v>
      </c>
      <c r="G25" s="51">
        <f t="shared" si="0"/>
        <v>103.50877192982458</v>
      </c>
      <c r="H25" s="103">
        <v>70</v>
      </c>
      <c r="I25" s="51">
        <f t="shared" si="1"/>
        <v>122.80701754385966</v>
      </c>
      <c r="J25" s="103">
        <v>81</v>
      </c>
      <c r="K25" s="51">
        <f t="shared" si="2"/>
        <v>142.10526315789474</v>
      </c>
      <c r="L25" s="103">
        <v>95</v>
      </c>
      <c r="M25" s="51">
        <f t="shared" si="3"/>
        <v>166.66666666666669</v>
      </c>
      <c r="N25" s="103">
        <v>112</v>
      </c>
      <c r="O25" s="51">
        <f t="shared" si="4"/>
        <v>196.49122807017542</v>
      </c>
    </row>
    <row r="26" spans="1:16" ht="13.5" customHeight="1" x14ac:dyDescent="0.25">
      <c r="A26" s="177"/>
      <c r="B26" s="239" t="s">
        <v>175</v>
      </c>
      <c r="C26" s="6" t="s">
        <v>51</v>
      </c>
      <c r="D26" s="103">
        <v>85</v>
      </c>
      <c r="E26" s="5">
        <v>100</v>
      </c>
      <c r="F26" s="103">
        <v>89</v>
      </c>
      <c r="G26" s="5">
        <f t="shared" si="0"/>
        <v>104.70588235294119</v>
      </c>
      <c r="H26" s="103">
        <v>111</v>
      </c>
      <c r="I26" s="5">
        <f t="shared" si="1"/>
        <v>130.58823529411765</v>
      </c>
      <c r="J26" s="103">
        <v>132</v>
      </c>
      <c r="K26" s="5">
        <f t="shared" si="2"/>
        <v>155.29411764705884</v>
      </c>
      <c r="L26" s="103">
        <v>162</v>
      </c>
      <c r="M26" s="5">
        <f t="shared" si="3"/>
        <v>190.58823529411762</v>
      </c>
      <c r="N26" s="103">
        <v>189</v>
      </c>
      <c r="O26" s="5">
        <f t="shared" si="4"/>
        <v>222.35294117647061</v>
      </c>
    </row>
    <row r="27" spans="1:16" ht="13.5" customHeight="1" x14ac:dyDescent="0.25">
      <c r="A27" s="177"/>
      <c r="B27" s="177"/>
      <c r="C27" s="6" t="s">
        <v>52</v>
      </c>
      <c r="D27" s="103">
        <v>85</v>
      </c>
      <c r="E27" s="5">
        <v>100</v>
      </c>
      <c r="F27" s="103">
        <v>90</v>
      </c>
      <c r="G27" s="5">
        <f t="shared" si="0"/>
        <v>105.88235294117648</v>
      </c>
      <c r="H27" s="103">
        <v>119</v>
      </c>
      <c r="I27" s="5">
        <f t="shared" si="1"/>
        <v>140</v>
      </c>
      <c r="J27" s="103">
        <v>148</v>
      </c>
      <c r="K27" s="5">
        <f t="shared" si="2"/>
        <v>174.11764705882354</v>
      </c>
      <c r="L27" s="103">
        <v>185</v>
      </c>
      <c r="M27" s="5">
        <f t="shared" si="3"/>
        <v>217.64705882352939</v>
      </c>
      <c r="N27" s="103">
        <v>220</v>
      </c>
      <c r="O27" s="5">
        <f t="shared" si="4"/>
        <v>258.8235294117647</v>
      </c>
    </row>
    <row r="28" spans="1:16" ht="13.5" customHeight="1" x14ac:dyDescent="0.25">
      <c r="A28" s="177"/>
      <c r="B28" s="177"/>
      <c r="C28" s="6" t="s">
        <v>53</v>
      </c>
      <c r="D28" s="103">
        <v>85</v>
      </c>
      <c r="E28" s="5">
        <v>100</v>
      </c>
      <c r="F28" s="103">
        <v>89</v>
      </c>
      <c r="G28" s="5">
        <f t="shared" si="0"/>
        <v>104.70588235294119</v>
      </c>
      <c r="H28" s="103">
        <v>111</v>
      </c>
      <c r="I28" s="5">
        <f t="shared" si="1"/>
        <v>130.58823529411765</v>
      </c>
      <c r="J28" s="103">
        <v>132</v>
      </c>
      <c r="K28" s="5">
        <f t="shared" si="2"/>
        <v>155.29411764705884</v>
      </c>
      <c r="L28" s="103">
        <v>162</v>
      </c>
      <c r="M28" s="5">
        <f t="shared" si="3"/>
        <v>190.58823529411762</v>
      </c>
      <c r="N28" s="103">
        <v>189</v>
      </c>
      <c r="O28" s="5">
        <f t="shared" si="4"/>
        <v>222.35294117647061</v>
      </c>
    </row>
    <row r="29" spans="1:16" ht="13.5" customHeight="1" x14ac:dyDescent="0.25">
      <c r="A29" s="177"/>
      <c r="B29" s="238" t="s">
        <v>189</v>
      </c>
      <c r="C29" s="87" t="s">
        <v>51</v>
      </c>
      <c r="D29" s="103">
        <v>28</v>
      </c>
      <c r="E29" s="88">
        <v>100</v>
      </c>
      <c r="F29" s="103">
        <v>29</v>
      </c>
      <c r="G29" s="88">
        <f t="shared" si="0"/>
        <v>103.57142857142858</v>
      </c>
      <c r="H29" s="103">
        <v>30</v>
      </c>
      <c r="I29" s="88">
        <f t="shared" si="1"/>
        <v>107.14285714285714</v>
      </c>
      <c r="J29" s="103">
        <v>31</v>
      </c>
      <c r="K29" s="88">
        <f t="shared" si="2"/>
        <v>110.71428571428572</v>
      </c>
      <c r="L29" s="103">
        <v>33</v>
      </c>
      <c r="M29" s="88">
        <f t="shared" si="3"/>
        <v>117.85714285714286</v>
      </c>
      <c r="N29" s="103">
        <v>32</v>
      </c>
      <c r="O29" s="88">
        <f t="shared" si="4"/>
        <v>114.28571428571428</v>
      </c>
    </row>
    <row r="30" spans="1:16" ht="13.5" customHeight="1" x14ac:dyDescent="0.25">
      <c r="A30" s="177"/>
      <c r="B30" s="177"/>
      <c r="C30" s="6" t="s">
        <v>52</v>
      </c>
      <c r="D30" s="103">
        <v>28</v>
      </c>
      <c r="E30" s="5">
        <v>100</v>
      </c>
      <c r="F30" s="103">
        <v>29</v>
      </c>
      <c r="G30" s="5">
        <f t="shared" si="0"/>
        <v>103.57142857142858</v>
      </c>
      <c r="H30" s="103">
        <v>32</v>
      </c>
      <c r="I30" s="5">
        <f t="shared" si="1"/>
        <v>114.28571428571428</v>
      </c>
      <c r="J30" s="103">
        <v>35</v>
      </c>
      <c r="K30" s="5">
        <f t="shared" si="2"/>
        <v>125</v>
      </c>
      <c r="L30" s="103">
        <v>37</v>
      </c>
      <c r="M30" s="5">
        <f t="shared" si="3"/>
        <v>132.14285714285714</v>
      </c>
      <c r="N30" s="103">
        <v>37</v>
      </c>
      <c r="O30" s="5">
        <f t="shared" si="4"/>
        <v>132.14285714285714</v>
      </c>
    </row>
    <row r="31" spans="1:16" ht="13.5" customHeight="1" x14ac:dyDescent="0.25">
      <c r="A31" s="177"/>
      <c r="B31" s="179"/>
      <c r="C31" s="89" t="s">
        <v>53</v>
      </c>
      <c r="D31" s="103">
        <v>28</v>
      </c>
      <c r="E31" s="51">
        <v>100</v>
      </c>
      <c r="F31" s="103">
        <v>29</v>
      </c>
      <c r="G31" s="51">
        <f t="shared" si="0"/>
        <v>103.57142857142858</v>
      </c>
      <c r="H31" s="103">
        <v>30</v>
      </c>
      <c r="I31" s="51">
        <f t="shared" si="1"/>
        <v>107.14285714285714</v>
      </c>
      <c r="J31" s="103">
        <v>31</v>
      </c>
      <c r="K31" s="51">
        <f t="shared" si="2"/>
        <v>110.71428571428572</v>
      </c>
      <c r="L31" s="103">
        <v>33</v>
      </c>
      <c r="M31" s="51">
        <f t="shared" si="3"/>
        <v>117.85714285714286</v>
      </c>
      <c r="N31" s="103">
        <v>32</v>
      </c>
      <c r="O31" s="51">
        <f t="shared" si="4"/>
        <v>114.28571428571428</v>
      </c>
    </row>
    <row r="32" spans="1:16" ht="13.5" customHeight="1" x14ac:dyDescent="0.25">
      <c r="A32" s="177"/>
      <c r="B32" s="239" t="s">
        <v>176</v>
      </c>
      <c r="C32" s="6" t="s">
        <v>51</v>
      </c>
      <c r="D32" s="103">
        <v>85</v>
      </c>
      <c r="E32" s="5">
        <v>100</v>
      </c>
      <c r="F32" s="103">
        <v>87</v>
      </c>
      <c r="G32" s="5">
        <f t="shared" si="0"/>
        <v>102.35294117647058</v>
      </c>
      <c r="H32" s="103">
        <v>101</v>
      </c>
      <c r="I32" s="5">
        <f t="shared" si="1"/>
        <v>118.82352941176471</v>
      </c>
      <c r="J32" s="103">
        <v>113</v>
      </c>
      <c r="K32" s="5">
        <f t="shared" si="2"/>
        <v>132.94117647058823</v>
      </c>
      <c r="L32" s="103">
        <v>129</v>
      </c>
      <c r="M32" s="5">
        <f t="shared" si="3"/>
        <v>151.76470588235293</v>
      </c>
      <c r="N32" s="103">
        <v>145</v>
      </c>
      <c r="O32" s="5">
        <f t="shared" si="4"/>
        <v>170.58823529411765</v>
      </c>
    </row>
    <row r="33" spans="1:15" ht="13.5" customHeight="1" x14ac:dyDescent="0.25">
      <c r="A33" s="177"/>
      <c r="B33" s="177"/>
      <c r="C33" s="6" t="s">
        <v>52</v>
      </c>
      <c r="D33" s="103">
        <v>85</v>
      </c>
      <c r="E33" s="5">
        <v>100</v>
      </c>
      <c r="F33" s="103">
        <v>88</v>
      </c>
      <c r="G33" s="5">
        <f t="shared" si="0"/>
        <v>103.5294117647059</v>
      </c>
      <c r="H33" s="103">
        <v>108</v>
      </c>
      <c r="I33" s="5">
        <f t="shared" si="1"/>
        <v>127.05882352941175</v>
      </c>
      <c r="J33" s="103">
        <v>126</v>
      </c>
      <c r="K33" s="5">
        <f t="shared" si="2"/>
        <v>148.23529411764707</v>
      </c>
      <c r="L33" s="103">
        <v>147</v>
      </c>
      <c r="M33" s="5">
        <f t="shared" si="3"/>
        <v>172.94117647058823</v>
      </c>
      <c r="N33" s="103">
        <v>169</v>
      </c>
      <c r="O33" s="5">
        <f t="shared" si="4"/>
        <v>198.8235294117647</v>
      </c>
    </row>
    <row r="34" spans="1:15" ht="13.5" customHeight="1" x14ac:dyDescent="0.25">
      <c r="A34" s="179"/>
      <c r="B34" s="179"/>
      <c r="C34" s="89" t="s">
        <v>53</v>
      </c>
      <c r="D34" s="103">
        <v>85</v>
      </c>
      <c r="E34" s="51">
        <v>100</v>
      </c>
      <c r="F34" s="103">
        <v>87</v>
      </c>
      <c r="G34" s="51">
        <f t="shared" si="0"/>
        <v>102.35294117647058</v>
      </c>
      <c r="H34" s="103">
        <v>101</v>
      </c>
      <c r="I34" s="51">
        <f t="shared" si="1"/>
        <v>118.82352941176471</v>
      </c>
      <c r="J34" s="103">
        <v>113</v>
      </c>
      <c r="K34" s="51">
        <f t="shared" si="2"/>
        <v>132.94117647058823</v>
      </c>
      <c r="L34" s="103">
        <v>129</v>
      </c>
      <c r="M34" s="51">
        <f t="shared" si="3"/>
        <v>151.76470588235293</v>
      </c>
      <c r="N34" s="103">
        <v>145</v>
      </c>
      <c r="O34" s="51">
        <f t="shared" si="4"/>
        <v>170.58823529411765</v>
      </c>
    </row>
    <row r="35" spans="1:15" ht="13.5" customHeight="1" x14ac:dyDescent="0.25">
      <c r="A35" s="176" t="s">
        <v>143</v>
      </c>
      <c r="B35" s="239" t="s">
        <v>174</v>
      </c>
      <c r="C35" s="6" t="s">
        <v>51</v>
      </c>
      <c r="D35" s="103">
        <v>163</v>
      </c>
      <c r="E35" s="5">
        <v>100</v>
      </c>
      <c r="F35" s="103">
        <v>170</v>
      </c>
      <c r="G35" s="5">
        <f t="shared" si="0"/>
        <v>104.29447852760735</v>
      </c>
      <c r="H35" s="103">
        <v>203</v>
      </c>
      <c r="I35" s="5">
        <f t="shared" si="1"/>
        <v>124.53987730061348</v>
      </c>
      <c r="J35" s="103">
        <v>235</v>
      </c>
      <c r="K35" s="5">
        <f t="shared" si="2"/>
        <v>144.17177914110428</v>
      </c>
      <c r="L35" s="103">
        <v>275</v>
      </c>
      <c r="M35" s="5">
        <f t="shared" si="3"/>
        <v>168.71165644171779</v>
      </c>
      <c r="N35" s="103">
        <v>309</v>
      </c>
      <c r="O35" s="5">
        <f t="shared" si="4"/>
        <v>189.57055214723925</v>
      </c>
    </row>
    <row r="36" spans="1:15" ht="13.5" customHeight="1" x14ac:dyDescent="0.25">
      <c r="A36" s="177"/>
      <c r="B36" s="177"/>
      <c r="C36" s="6" t="s">
        <v>52</v>
      </c>
      <c r="D36" s="103">
        <v>163</v>
      </c>
      <c r="E36" s="5">
        <v>100</v>
      </c>
      <c r="F36" s="103">
        <v>171</v>
      </c>
      <c r="G36" s="5">
        <f t="shared" si="0"/>
        <v>104.9079754601227</v>
      </c>
      <c r="H36" s="103">
        <v>218</v>
      </c>
      <c r="I36" s="5">
        <f t="shared" si="1"/>
        <v>133.74233128834356</v>
      </c>
      <c r="J36" s="103">
        <v>264</v>
      </c>
      <c r="K36" s="5">
        <f t="shared" si="2"/>
        <v>161.96319018404907</v>
      </c>
      <c r="L36" s="103">
        <v>311</v>
      </c>
      <c r="M36" s="5">
        <f t="shared" si="3"/>
        <v>190.79754601226995</v>
      </c>
      <c r="N36" s="103">
        <v>356</v>
      </c>
      <c r="O36" s="5">
        <f t="shared" si="4"/>
        <v>218.40490797546011</v>
      </c>
    </row>
    <row r="37" spans="1:15" ht="13.5" customHeight="1" x14ac:dyDescent="0.25">
      <c r="A37" s="177"/>
      <c r="B37" s="177"/>
      <c r="C37" s="6" t="s">
        <v>53</v>
      </c>
      <c r="D37" s="103">
        <v>163</v>
      </c>
      <c r="E37" s="5">
        <v>100</v>
      </c>
      <c r="F37" s="103">
        <v>170</v>
      </c>
      <c r="G37" s="5">
        <f t="shared" si="0"/>
        <v>104.29447852760735</v>
      </c>
      <c r="H37" s="103">
        <v>203</v>
      </c>
      <c r="I37" s="5">
        <f t="shared" si="1"/>
        <v>124.53987730061348</v>
      </c>
      <c r="J37" s="103">
        <v>235</v>
      </c>
      <c r="K37" s="5">
        <f t="shared" si="2"/>
        <v>144.17177914110428</v>
      </c>
      <c r="L37" s="103">
        <v>275</v>
      </c>
      <c r="M37" s="5">
        <f t="shared" si="3"/>
        <v>168.71165644171779</v>
      </c>
      <c r="N37" s="103">
        <v>309</v>
      </c>
      <c r="O37" s="5">
        <f t="shared" si="4"/>
        <v>189.57055214723925</v>
      </c>
    </row>
    <row r="38" spans="1:15" ht="13.5" customHeight="1" x14ac:dyDescent="0.25">
      <c r="A38" s="177"/>
      <c r="B38" s="238" t="s">
        <v>177</v>
      </c>
      <c r="C38" s="87" t="s">
        <v>51</v>
      </c>
      <c r="D38" s="103">
        <v>163</v>
      </c>
      <c r="E38" s="88">
        <v>100</v>
      </c>
      <c r="F38" s="103">
        <v>168</v>
      </c>
      <c r="G38" s="88">
        <f t="shared" si="0"/>
        <v>103.06748466257669</v>
      </c>
      <c r="H38" s="103">
        <v>194</v>
      </c>
      <c r="I38" s="88">
        <f t="shared" si="1"/>
        <v>119.01840490797547</v>
      </c>
      <c r="J38" s="103">
        <v>217</v>
      </c>
      <c r="K38" s="88">
        <f t="shared" si="2"/>
        <v>133.12883435582822</v>
      </c>
      <c r="L38" s="103">
        <v>244</v>
      </c>
      <c r="M38" s="88">
        <f t="shared" si="3"/>
        <v>149.69325153374234</v>
      </c>
      <c r="N38" s="103">
        <v>279</v>
      </c>
      <c r="O38" s="88">
        <f t="shared" si="4"/>
        <v>171.16564417177915</v>
      </c>
    </row>
    <row r="39" spans="1:15" ht="13.5" customHeight="1" x14ac:dyDescent="0.25">
      <c r="A39" s="177"/>
      <c r="B39" s="177"/>
      <c r="C39" s="6" t="s">
        <v>52</v>
      </c>
      <c r="D39" s="103">
        <v>163</v>
      </c>
      <c r="E39" s="5">
        <v>100</v>
      </c>
      <c r="F39" s="103">
        <v>170</v>
      </c>
      <c r="G39" s="5">
        <f t="shared" si="0"/>
        <v>104.29447852760735</v>
      </c>
      <c r="H39" s="103">
        <v>208</v>
      </c>
      <c r="I39" s="5">
        <f t="shared" si="1"/>
        <v>127.60736196319019</v>
      </c>
      <c r="J39" s="103">
        <v>244</v>
      </c>
      <c r="K39" s="5">
        <f t="shared" si="2"/>
        <v>149.69325153374234</v>
      </c>
      <c r="L39" s="103">
        <v>276</v>
      </c>
      <c r="M39" s="5">
        <f t="shared" si="3"/>
        <v>169.32515337423314</v>
      </c>
      <c r="N39" s="103">
        <v>320</v>
      </c>
      <c r="O39" s="5">
        <f t="shared" si="4"/>
        <v>196.31901840490798</v>
      </c>
    </row>
    <row r="40" spans="1:15" ht="13.5" customHeight="1" x14ac:dyDescent="0.25">
      <c r="A40" s="177"/>
      <c r="B40" s="179"/>
      <c r="C40" s="89" t="s">
        <v>53</v>
      </c>
      <c r="D40" s="103">
        <v>163</v>
      </c>
      <c r="E40" s="51">
        <v>100</v>
      </c>
      <c r="F40" s="103">
        <v>168</v>
      </c>
      <c r="G40" s="51">
        <f t="shared" si="0"/>
        <v>103.06748466257669</v>
      </c>
      <c r="H40" s="103">
        <v>194</v>
      </c>
      <c r="I40" s="51">
        <f t="shared" si="1"/>
        <v>119.01840490797547</v>
      </c>
      <c r="J40" s="103">
        <v>217</v>
      </c>
      <c r="K40" s="51">
        <f t="shared" si="2"/>
        <v>133.12883435582822</v>
      </c>
      <c r="L40" s="103">
        <v>244</v>
      </c>
      <c r="M40" s="51">
        <f t="shared" si="3"/>
        <v>149.69325153374234</v>
      </c>
      <c r="N40" s="103">
        <v>279</v>
      </c>
      <c r="O40" s="51">
        <f t="shared" si="4"/>
        <v>171.16564417177915</v>
      </c>
    </row>
    <row r="41" spans="1:15" ht="13.5" customHeight="1" x14ac:dyDescent="0.25">
      <c r="A41" s="177"/>
      <c r="B41" s="239" t="s">
        <v>175</v>
      </c>
      <c r="C41" s="6" t="s">
        <v>51</v>
      </c>
      <c r="D41" s="103">
        <v>221</v>
      </c>
      <c r="E41" s="5">
        <v>100</v>
      </c>
      <c r="F41" s="103">
        <v>229</v>
      </c>
      <c r="G41" s="5">
        <f t="shared" si="0"/>
        <v>103.61990950226246</v>
      </c>
      <c r="H41" s="103">
        <v>276</v>
      </c>
      <c r="I41" s="5">
        <f t="shared" si="1"/>
        <v>124.8868778280543</v>
      </c>
      <c r="J41" s="103">
        <v>319</v>
      </c>
      <c r="K41" s="5">
        <f t="shared" si="2"/>
        <v>144.34389140271492</v>
      </c>
      <c r="L41" s="103">
        <v>375</v>
      </c>
      <c r="M41" s="5">
        <f t="shared" si="3"/>
        <v>169.68325791855204</v>
      </c>
      <c r="N41" s="103">
        <v>422</v>
      </c>
      <c r="O41" s="5">
        <f t="shared" si="4"/>
        <v>190.9502262443439</v>
      </c>
    </row>
    <row r="42" spans="1:15" ht="13.5" customHeight="1" x14ac:dyDescent="0.25">
      <c r="A42" s="177"/>
      <c r="B42" s="177"/>
      <c r="C42" s="6" t="s">
        <v>52</v>
      </c>
      <c r="D42" s="103">
        <v>221</v>
      </c>
      <c r="E42" s="5">
        <v>100</v>
      </c>
      <c r="F42" s="103">
        <v>232</v>
      </c>
      <c r="G42" s="5">
        <f t="shared" si="0"/>
        <v>104.97737556561087</v>
      </c>
      <c r="H42" s="103">
        <v>295</v>
      </c>
      <c r="I42" s="5">
        <f t="shared" si="1"/>
        <v>133.4841628959276</v>
      </c>
      <c r="J42" s="103">
        <v>358</v>
      </c>
      <c r="K42" s="5">
        <f t="shared" si="2"/>
        <v>161.99095022624434</v>
      </c>
      <c r="L42" s="103">
        <v>424</v>
      </c>
      <c r="M42" s="5">
        <f t="shared" si="3"/>
        <v>191.8552036199095</v>
      </c>
      <c r="N42" s="103">
        <v>486</v>
      </c>
      <c r="O42" s="5">
        <f t="shared" si="4"/>
        <v>219.90950226244345</v>
      </c>
    </row>
    <row r="43" spans="1:15" ht="13.5" customHeight="1" x14ac:dyDescent="0.25">
      <c r="A43" s="177"/>
      <c r="B43" s="177"/>
      <c r="C43" s="6" t="s">
        <v>53</v>
      </c>
      <c r="D43" s="103">
        <v>221</v>
      </c>
      <c r="E43" s="5">
        <v>100</v>
      </c>
      <c r="F43" s="103">
        <v>229</v>
      </c>
      <c r="G43" s="5">
        <f t="shared" si="0"/>
        <v>103.61990950226246</v>
      </c>
      <c r="H43" s="103">
        <v>276</v>
      </c>
      <c r="I43" s="5">
        <f t="shared" si="1"/>
        <v>124.8868778280543</v>
      </c>
      <c r="J43" s="103">
        <v>319</v>
      </c>
      <c r="K43" s="5">
        <f t="shared" si="2"/>
        <v>144.34389140271492</v>
      </c>
      <c r="L43" s="103">
        <v>375</v>
      </c>
      <c r="M43" s="5">
        <f t="shared" si="3"/>
        <v>169.68325791855204</v>
      </c>
      <c r="N43" s="103">
        <v>422</v>
      </c>
      <c r="O43" s="5">
        <f t="shared" si="4"/>
        <v>190.9502262443439</v>
      </c>
    </row>
    <row r="44" spans="1:15" ht="13.5" customHeight="1" x14ac:dyDescent="0.25">
      <c r="A44" s="177"/>
      <c r="B44" s="238" t="s">
        <v>189</v>
      </c>
      <c r="C44" s="87" t="s">
        <v>51</v>
      </c>
      <c r="D44" s="103">
        <v>58</v>
      </c>
      <c r="E44" s="88">
        <v>100</v>
      </c>
      <c r="F44" s="103">
        <v>58</v>
      </c>
      <c r="G44" s="88">
        <f t="shared" si="0"/>
        <v>100</v>
      </c>
      <c r="H44" s="103">
        <v>59</v>
      </c>
      <c r="I44" s="88">
        <f t="shared" si="1"/>
        <v>101.72413793103448</v>
      </c>
      <c r="J44" s="103">
        <v>59</v>
      </c>
      <c r="K44" s="88">
        <f t="shared" si="2"/>
        <v>101.72413793103448</v>
      </c>
      <c r="L44" s="103">
        <v>59</v>
      </c>
      <c r="M44" s="88">
        <f t="shared" si="3"/>
        <v>101.72413793103448</v>
      </c>
      <c r="N44" s="103">
        <v>56</v>
      </c>
      <c r="O44" s="88">
        <f t="shared" si="4"/>
        <v>96.551724137931032</v>
      </c>
    </row>
    <row r="45" spans="1:15" ht="13.5" customHeight="1" x14ac:dyDescent="0.25">
      <c r="A45" s="177"/>
      <c r="B45" s="177"/>
      <c r="C45" s="6" t="s">
        <v>52</v>
      </c>
      <c r="D45" s="103">
        <v>58</v>
      </c>
      <c r="E45" s="5">
        <v>100</v>
      </c>
      <c r="F45" s="103">
        <v>58</v>
      </c>
      <c r="G45" s="5">
        <f t="shared" si="0"/>
        <v>100</v>
      </c>
      <c r="H45" s="103">
        <v>63</v>
      </c>
      <c r="I45" s="5">
        <f t="shared" si="1"/>
        <v>108.62068965517241</v>
      </c>
      <c r="J45" s="103">
        <v>67</v>
      </c>
      <c r="K45" s="5">
        <f t="shared" si="2"/>
        <v>115.51724137931035</v>
      </c>
      <c r="L45" s="103">
        <v>67</v>
      </c>
      <c r="M45" s="5">
        <f t="shared" si="3"/>
        <v>115.51724137931035</v>
      </c>
      <c r="N45" s="103">
        <v>64</v>
      </c>
      <c r="O45" s="5">
        <f t="shared" si="4"/>
        <v>110.34482758620689</v>
      </c>
    </row>
    <row r="46" spans="1:15" ht="13.5" customHeight="1" x14ac:dyDescent="0.25">
      <c r="A46" s="177"/>
      <c r="B46" s="179"/>
      <c r="C46" s="89" t="s">
        <v>53</v>
      </c>
      <c r="D46" s="103">
        <v>58</v>
      </c>
      <c r="E46" s="51">
        <v>100</v>
      </c>
      <c r="F46" s="103">
        <v>58</v>
      </c>
      <c r="G46" s="51">
        <f t="shared" si="0"/>
        <v>100</v>
      </c>
      <c r="H46" s="103">
        <v>59</v>
      </c>
      <c r="I46" s="51">
        <f t="shared" si="1"/>
        <v>101.72413793103448</v>
      </c>
      <c r="J46" s="103">
        <v>59</v>
      </c>
      <c r="K46" s="51">
        <f t="shared" si="2"/>
        <v>101.72413793103448</v>
      </c>
      <c r="L46" s="103">
        <v>59</v>
      </c>
      <c r="M46" s="51">
        <f t="shared" si="3"/>
        <v>101.72413793103448</v>
      </c>
      <c r="N46" s="103">
        <v>56</v>
      </c>
      <c r="O46" s="51">
        <f t="shared" si="4"/>
        <v>96.551724137931032</v>
      </c>
    </row>
    <row r="47" spans="1:15" ht="13.5" customHeight="1" x14ac:dyDescent="0.25">
      <c r="A47" s="177"/>
      <c r="B47" s="239" t="s">
        <v>176</v>
      </c>
      <c r="C47" s="6" t="s">
        <v>51</v>
      </c>
      <c r="D47" s="103">
        <v>221</v>
      </c>
      <c r="E47" s="5">
        <v>100</v>
      </c>
      <c r="F47" s="103">
        <v>226</v>
      </c>
      <c r="G47" s="5">
        <f t="shared" si="0"/>
        <v>102.26244343891402</v>
      </c>
      <c r="H47" s="103">
        <v>251</v>
      </c>
      <c r="I47" s="5">
        <f t="shared" si="1"/>
        <v>113.57466063348416</v>
      </c>
      <c r="J47" s="103">
        <v>273</v>
      </c>
      <c r="K47" s="5">
        <f t="shared" si="2"/>
        <v>123.52941176470588</v>
      </c>
      <c r="L47" s="103">
        <v>297</v>
      </c>
      <c r="M47" s="5">
        <f t="shared" si="3"/>
        <v>134.38914027149323</v>
      </c>
      <c r="N47" s="103">
        <v>325</v>
      </c>
      <c r="O47" s="5">
        <f t="shared" si="4"/>
        <v>147.05882352941177</v>
      </c>
    </row>
    <row r="48" spans="1:15" ht="13.5" customHeight="1" x14ac:dyDescent="0.25">
      <c r="A48" s="177"/>
      <c r="B48" s="177"/>
      <c r="C48" s="6" t="s">
        <v>52</v>
      </c>
      <c r="D48" s="103">
        <v>221</v>
      </c>
      <c r="E48" s="5">
        <v>100</v>
      </c>
      <c r="F48" s="103">
        <v>228</v>
      </c>
      <c r="G48" s="5">
        <f t="shared" si="0"/>
        <v>103.16742081447966</v>
      </c>
      <c r="H48" s="103">
        <v>269</v>
      </c>
      <c r="I48" s="5">
        <f t="shared" si="1"/>
        <v>121.71945701357465</v>
      </c>
      <c r="J48" s="103">
        <v>306</v>
      </c>
      <c r="K48" s="5">
        <f t="shared" si="2"/>
        <v>138.46153846153845</v>
      </c>
      <c r="L48" s="103">
        <v>336</v>
      </c>
      <c r="M48" s="5">
        <f t="shared" si="3"/>
        <v>152.03619909502262</v>
      </c>
      <c r="N48" s="103">
        <v>374</v>
      </c>
      <c r="O48" s="5">
        <f t="shared" si="4"/>
        <v>169.23076923076923</v>
      </c>
    </row>
    <row r="49" spans="1:15" ht="13.5" customHeight="1" x14ac:dyDescent="0.25">
      <c r="A49" s="177"/>
      <c r="B49" s="177"/>
      <c r="C49" s="6" t="s">
        <v>53</v>
      </c>
      <c r="D49" s="103">
        <v>221</v>
      </c>
      <c r="E49" s="5">
        <v>100</v>
      </c>
      <c r="F49" s="103">
        <v>226</v>
      </c>
      <c r="G49" s="5">
        <f t="shared" si="0"/>
        <v>102.26244343891402</v>
      </c>
      <c r="H49" s="103">
        <v>251</v>
      </c>
      <c r="I49" s="5">
        <f t="shared" si="1"/>
        <v>113.57466063348416</v>
      </c>
      <c r="J49" s="103">
        <v>273</v>
      </c>
      <c r="K49" s="5">
        <f t="shared" si="2"/>
        <v>123.52941176470588</v>
      </c>
      <c r="L49" s="103">
        <v>297</v>
      </c>
      <c r="M49" s="5">
        <f t="shared" si="3"/>
        <v>134.38914027149323</v>
      </c>
      <c r="N49" s="103">
        <v>325</v>
      </c>
      <c r="O49" s="5">
        <f t="shared" si="4"/>
        <v>147.05882352941177</v>
      </c>
    </row>
    <row r="50" spans="1:15" ht="13.5" customHeight="1" x14ac:dyDescent="0.25">
      <c r="A50" s="178" t="s">
        <v>144</v>
      </c>
      <c r="B50" s="238" t="s">
        <v>174</v>
      </c>
      <c r="C50" s="87" t="s">
        <v>51</v>
      </c>
      <c r="D50" s="103">
        <v>48</v>
      </c>
      <c r="E50" s="88">
        <v>100</v>
      </c>
      <c r="F50" s="103">
        <v>50</v>
      </c>
      <c r="G50" s="88">
        <f t="shared" si="0"/>
        <v>104.16666666666667</v>
      </c>
      <c r="H50" s="103">
        <v>59</v>
      </c>
      <c r="I50" s="88">
        <f t="shared" si="1"/>
        <v>122.91666666666667</v>
      </c>
      <c r="J50" s="103">
        <v>67</v>
      </c>
      <c r="K50" s="88">
        <f t="shared" si="2"/>
        <v>139.58333333333331</v>
      </c>
      <c r="L50" s="103">
        <v>83</v>
      </c>
      <c r="M50" s="88">
        <f t="shared" si="3"/>
        <v>172.91666666666669</v>
      </c>
      <c r="N50" s="103">
        <v>96</v>
      </c>
      <c r="O50" s="88">
        <f t="shared" si="4"/>
        <v>200</v>
      </c>
    </row>
    <row r="51" spans="1:15" ht="13.5" customHeight="1" x14ac:dyDescent="0.25">
      <c r="A51" s="177"/>
      <c r="B51" s="177"/>
      <c r="C51" s="6" t="s">
        <v>52</v>
      </c>
      <c r="D51" s="103">
        <v>48</v>
      </c>
      <c r="E51" s="5">
        <v>100</v>
      </c>
      <c r="F51" s="103">
        <v>50</v>
      </c>
      <c r="G51" s="5">
        <f t="shared" si="0"/>
        <v>104.16666666666667</v>
      </c>
      <c r="H51" s="103">
        <v>63</v>
      </c>
      <c r="I51" s="5">
        <f t="shared" si="1"/>
        <v>131.25</v>
      </c>
      <c r="J51" s="103">
        <v>76</v>
      </c>
      <c r="K51" s="5">
        <f t="shared" si="2"/>
        <v>158.33333333333331</v>
      </c>
      <c r="L51" s="103">
        <v>94</v>
      </c>
      <c r="M51" s="5">
        <f t="shared" si="3"/>
        <v>195.83333333333331</v>
      </c>
      <c r="N51" s="103">
        <v>112</v>
      </c>
      <c r="O51" s="5">
        <f t="shared" si="4"/>
        <v>233.33333333333334</v>
      </c>
    </row>
    <row r="52" spans="1:15" ht="13.5" customHeight="1" x14ac:dyDescent="0.25">
      <c r="A52" s="177"/>
      <c r="B52" s="177"/>
      <c r="C52" s="6" t="s">
        <v>53</v>
      </c>
      <c r="D52" s="103">
        <v>48</v>
      </c>
      <c r="E52" s="5">
        <v>100</v>
      </c>
      <c r="F52" s="103">
        <v>50</v>
      </c>
      <c r="G52" s="5">
        <f t="shared" si="0"/>
        <v>104.16666666666667</v>
      </c>
      <c r="H52" s="103">
        <v>59</v>
      </c>
      <c r="I52" s="5">
        <f t="shared" si="1"/>
        <v>122.91666666666667</v>
      </c>
      <c r="J52" s="103">
        <v>67</v>
      </c>
      <c r="K52" s="5">
        <f t="shared" si="2"/>
        <v>139.58333333333331</v>
      </c>
      <c r="L52" s="103">
        <v>83</v>
      </c>
      <c r="M52" s="5">
        <f t="shared" si="3"/>
        <v>172.91666666666669</v>
      </c>
      <c r="N52" s="103">
        <v>96</v>
      </c>
      <c r="O52" s="5">
        <f t="shared" si="4"/>
        <v>200</v>
      </c>
    </row>
    <row r="53" spans="1:15" ht="13.5" customHeight="1" x14ac:dyDescent="0.25">
      <c r="A53" s="177"/>
      <c r="B53" s="238" t="s">
        <v>177</v>
      </c>
      <c r="C53" s="87" t="s">
        <v>51</v>
      </c>
      <c r="D53" s="103">
        <v>48</v>
      </c>
      <c r="E53" s="88">
        <v>100</v>
      </c>
      <c r="F53" s="103">
        <v>49</v>
      </c>
      <c r="G53" s="88">
        <f t="shared" si="0"/>
        <v>102.08333333333333</v>
      </c>
      <c r="H53" s="103">
        <v>56</v>
      </c>
      <c r="I53" s="88">
        <f t="shared" si="1"/>
        <v>116.66666666666667</v>
      </c>
      <c r="J53" s="103">
        <v>62</v>
      </c>
      <c r="K53" s="88">
        <f t="shared" si="2"/>
        <v>129.16666666666669</v>
      </c>
      <c r="L53" s="103">
        <v>74</v>
      </c>
      <c r="M53" s="88">
        <f t="shared" si="3"/>
        <v>154.16666666666669</v>
      </c>
      <c r="N53" s="103">
        <v>86</v>
      </c>
      <c r="O53" s="88">
        <f t="shared" si="4"/>
        <v>179.16666666666669</v>
      </c>
    </row>
    <row r="54" spans="1:15" ht="13.5" customHeight="1" x14ac:dyDescent="0.25">
      <c r="A54" s="177"/>
      <c r="B54" s="177"/>
      <c r="C54" s="6" t="s">
        <v>52</v>
      </c>
      <c r="D54" s="103">
        <v>48</v>
      </c>
      <c r="E54" s="5">
        <v>100</v>
      </c>
      <c r="F54" s="103">
        <v>50</v>
      </c>
      <c r="G54" s="5">
        <f t="shared" si="0"/>
        <v>104.16666666666667</v>
      </c>
      <c r="H54" s="103">
        <v>60</v>
      </c>
      <c r="I54" s="5">
        <f t="shared" si="1"/>
        <v>125</v>
      </c>
      <c r="J54" s="103">
        <v>70</v>
      </c>
      <c r="K54" s="5">
        <f t="shared" si="2"/>
        <v>145.83333333333331</v>
      </c>
      <c r="L54" s="103">
        <v>83</v>
      </c>
      <c r="M54" s="5">
        <f t="shared" si="3"/>
        <v>172.91666666666669</v>
      </c>
      <c r="N54" s="103">
        <v>101</v>
      </c>
      <c r="O54" s="5">
        <f t="shared" si="4"/>
        <v>210.41666666666666</v>
      </c>
    </row>
    <row r="55" spans="1:15" ht="13.5" customHeight="1" x14ac:dyDescent="0.25">
      <c r="A55" s="177"/>
      <c r="B55" s="179"/>
      <c r="C55" s="89" t="s">
        <v>53</v>
      </c>
      <c r="D55" s="103">
        <v>48</v>
      </c>
      <c r="E55" s="51">
        <v>100</v>
      </c>
      <c r="F55" s="103">
        <v>49</v>
      </c>
      <c r="G55" s="51">
        <f t="shared" si="0"/>
        <v>102.08333333333333</v>
      </c>
      <c r="H55" s="103">
        <v>56</v>
      </c>
      <c r="I55" s="51">
        <f t="shared" si="1"/>
        <v>116.66666666666667</v>
      </c>
      <c r="J55" s="103">
        <v>62</v>
      </c>
      <c r="K55" s="51">
        <f t="shared" si="2"/>
        <v>129.16666666666669</v>
      </c>
      <c r="L55" s="103">
        <v>74</v>
      </c>
      <c r="M55" s="51">
        <f t="shared" si="3"/>
        <v>154.16666666666669</v>
      </c>
      <c r="N55" s="103">
        <v>86</v>
      </c>
      <c r="O55" s="51">
        <f t="shared" si="4"/>
        <v>179.16666666666669</v>
      </c>
    </row>
    <row r="56" spans="1:15" ht="13.5" customHeight="1" x14ac:dyDescent="0.25">
      <c r="A56" s="177"/>
      <c r="B56" s="239" t="s">
        <v>175</v>
      </c>
      <c r="C56" s="6" t="s">
        <v>51</v>
      </c>
      <c r="D56" s="103">
        <v>58</v>
      </c>
      <c r="E56" s="5">
        <v>100</v>
      </c>
      <c r="F56" s="103">
        <v>60</v>
      </c>
      <c r="G56" s="5">
        <f t="shared" si="0"/>
        <v>103.44827586206897</v>
      </c>
      <c r="H56" s="103">
        <v>71</v>
      </c>
      <c r="I56" s="5">
        <f t="shared" si="1"/>
        <v>122.41379310344827</v>
      </c>
      <c r="J56" s="103">
        <v>82</v>
      </c>
      <c r="K56" s="5">
        <f t="shared" si="2"/>
        <v>141.37931034482759</v>
      </c>
      <c r="L56" s="103">
        <v>101</v>
      </c>
      <c r="M56" s="5">
        <f t="shared" si="3"/>
        <v>174.13793103448276</v>
      </c>
      <c r="N56" s="103">
        <v>117</v>
      </c>
      <c r="O56" s="5">
        <f t="shared" si="4"/>
        <v>201.72413793103448</v>
      </c>
    </row>
    <row r="57" spans="1:15" ht="13.5" customHeight="1" x14ac:dyDescent="0.25">
      <c r="A57" s="177"/>
      <c r="B57" s="177"/>
      <c r="C57" s="6" t="s">
        <v>52</v>
      </c>
      <c r="D57" s="103">
        <v>58</v>
      </c>
      <c r="E57" s="5">
        <v>100</v>
      </c>
      <c r="F57" s="103">
        <v>61</v>
      </c>
      <c r="G57" s="5">
        <f t="shared" si="0"/>
        <v>105.17241379310344</v>
      </c>
      <c r="H57" s="103">
        <v>77</v>
      </c>
      <c r="I57" s="5">
        <f t="shared" si="1"/>
        <v>132.75862068965517</v>
      </c>
      <c r="J57" s="103">
        <v>92</v>
      </c>
      <c r="K57" s="5">
        <f t="shared" si="2"/>
        <v>158.62068965517241</v>
      </c>
      <c r="L57" s="103">
        <v>114</v>
      </c>
      <c r="M57" s="5">
        <f t="shared" si="3"/>
        <v>196.55172413793102</v>
      </c>
      <c r="N57" s="103">
        <v>136</v>
      </c>
      <c r="O57" s="5">
        <f t="shared" si="4"/>
        <v>234.48275862068962</v>
      </c>
    </row>
    <row r="58" spans="1:15" ht="13.5" customHeight="1" x14ac:dyDescent="0.25">
      <c r="A58" s="177"/>
      <c r="B58" s="177"/>
      <c r="C58" s="6" t="s">
        <v>53</v>
      </c>
      <c r="D58" s="103">
        <v>58</v>
      </c>
      <c r="E58" s="5">
        <v>100</v>
      </c>
      <c r="F58" s="103">
        <v>60</v>
      </c>
      <c r="G58" s="5">
        <f t="shared" si="0"/>
        <v>103.44827586206897</v>
      </c>
      <c r="H58" s="103">
        <v>71</v>
      </c>
      <c r="I58" s="5">
        <f t="shared" si="1"/>
        <v>122.41379310344827</v>
      </c>
      <c r="J58" s="103">
        <v>82</v>
      </c>
      <c r="K58" s="5">
        <f t="shared" si="2"/>
        <v>141.37931034482759</v>
      </c>
      <c r="L58" s="103">
        <v>101</v>
      </c>
      <c r="M58" s="5">
        <f t="shared" si="3"/>
        <v>174.13793103448276</v>
      </c>
      <c r="N58" s="103">
        <v>117</v>
      </c>
      <c r="O58" s="5">
        <f t="shared" si="4"/>
        <v>201.72413793103448</v>
      </c>
    </row>
    <row r="59" spans="1:15" ht="13.5" customHeight="1" x14ac:dyDescent="0.25">
      <c r="A59" s="177"/>
      <c r="B59" s="238" t="s">
        <v>189</v>
      </c>
      <c r="C59" s="87" t="s">
        <v>51</v>
      </c>
      <c r="D59" s="103">
        <v>10</v>
      </c>
      <c r="E59" s="88">
        <v>100</v>
      </c>
      <c r="F59" s="103">
        <v>10</v>
      </c>
      <c r="G59" s="88">
        <f t="shared" si="0"/>
        <v>100</v>
      </c>
      <c r="H59" s="103">
        <v>10</v>
      </c>
      <c r="I59" s="88">
        <f t="shared" si="1"/>
        <v>100</v>
      </c>
      <c r="J59" s="103">
        <v>10</v>
      </c>
      <c r="K59" s="88">
        <f t="shared" si="2"/>
        <v>100</v>
      </c>
      <c r="L59" s="103">
        <v>10</v>
      </c>
      <c r="M59" s="88">
        <f t="shared" si="3"/>
        <v>100</v>
      </c>
      <c r="N59" s="103">
        <v>10</v>
      </c>
      <c r="O59" s="88">
        <f t="shared" si="4"/>
        <v>100</v>
      </c>
    </row>
    <row r="60" spans="1:15" ht="13.5" customHeight="1" x14ac:dyDescent="0.25">
      <c r="A60" s="177"/>
      <c r="B60" s="177"/>
      <c r="C60" s="6" t="s">
        <v>52</v>
      </c>
      <c r="D60" s="103">
        <v>10</v>
      </c>
      <c r="E60" s="5">
        <v>100</v>
      </c>
      <c r="F60" s="103">
        <v>10</v>
      </c>
      <c r="G60" s="5">
        <f t="shared" si="0"/>
        <v>100</v>
      </c>
      <c r="H60" s="103">
        <v>11</v>
      </c>
      <c r="I60" s="5">
        <f t="shared" si="1"/>
        <v>110.00000000000001</v>
      </c>
      <c r="J60" s="103">
        <v>11</v>
      </c>
      <c r="K60" s="5">
        <f t="shared" si="2"/>
        <v>110.00000000000001</v>
      </c>
      <c r="L60" s="103">
        <v>12</v>
      </c>
      <c r="M60" s="5">
        <f t="shared" si="3"/>
        <v>120</v>
      </c>
      <c r="N60" s="103">
        <v>12</v>
      </c>
      <c r="O60" s="5">
        <f t="shared" si="4"/>
        <v>120</v>
      </c>
    </row>
    <row r="61" spans="1:15" ht="13.5" customHeight="1" x14ac:dyDescent="0.25">
      <c r="A61" s="177"/>
      <c r="B61" s="179"/>
      <c r="C61" s="89" t="s">
        <v>53</v>
      </c>
      <c r="D61" s="103">
        <v>10</v>
      </c>
      <c r="E61" s="51">
        <v>100</v>
      </c>
      <c r="F61" s="103">
        <v>10</v>
      </c>
      <c r="G61" s="51">
        <f t="shared" si="0"/>
        <v>100</v>
      </c>
      <c r="H61" s="103">
        <v>10</v>
      </c>
      <c r="I61" s="51">
        <f t="shared" si="1"/>
        <v>100</v>
      </c>
      <c r="J61" s="103">
        <v>10</v>
      </c>
      <c r="K61" s="51">
        <f t="shared" si="2"/>
        <v>100</v>
      </c>
      <c r="L61" s="103">
        <v>10</v>
      </c>
      <c r="M61" s="51">
        <f t="shared" si="3"/>
        <v>100</v>
      </c>
      <c r="N61" s="103">
        <v>10</v>
      </c>
      <c r="O61" s="51">
        <f t="shared" si="4"/>
        <v>100</v>
      </c>
    </row>
    <row r="62" spans="1:15" ht="13.5" customHeight="1" x14ac:dyDescent="0.25">
      <c r="A62" s="177"/>
      <c r="B62" s="239" t="s">
        <v>176</v>
      </c>
      <c r="C62" s="6" t="s">
        <v>51</v>
      </c>
      <c r="D62" s="103">
        <v>58</v>
      </c>
      <c r="E62" s="5">
        <v>100</v>
      </c>
      <c r="F62" s="103">
        <v>59</v>
      </c>
      <c r="G62" s="5">
        <f t="shared" si="0"/>
        <v>101.72413793103448</v>
      </c>
      <c r="H62" s="103">
        <v>65</v>
      </c>
      <c r="I62" s="5">
        <f t="shared" si="1"/>
        <v>112.06896551724137</v>
      </c>
      <c r="J62" s="103">
        <v>70</v>
      </c>
      <c r="K62" s="5">
        <f t="shared" si="2"/>
        <v>120.68965517241379</v>
      </c>
      <c r="L62" s="103">
        <v>80</v>
      </c>
      <c r="M62" s="5">
        <f t="shared" si="3"/>
        <v>137.93103448275863</v>
      </c>
      <c r="N62" s="103">
        <v>90</v>
      </c>
      <c r="O62" s="5">
        <f t="shared" si="4"/>
        <v>155.17241379310346</v>
      </c>
    </row>
    <row r="63" spans="1:15" ht="13.5" customHeight="1" x14ac:dyDescent="0.25">
      <c r="A63" s="177"/>
      <c r="B63" s="177"/>
      <c r="C63" s="6" t="s">
        <v>52</v>
      </c>
      <c r="D63" s="103">
        <v>58</v>
      </c>
      <c r="E63" s="5">
        <v>100</v>
      </c>
      <c r="F63" s="103">
        <v>60</v>
      </c>
      <c r="G63" s="5">
        <f t="shared" si="0"/>
        <v>103.44827586206897</v>
      </c>
      <c r="H63" s="103">
        <v>70</v>
      </c>
      <c r="I63" s="5">
        <f t="shared" si="1"/>
        <v>120.68965517241379</v>
      </c>
      <c r="J63" s="103">
        <v>79</v>
      </c>
      <c r="K63" s="5">
        <f t="shared" si="2"/>
        <v>136.20689655172413</v>
      </c>
      <c r="L63" s="103">
        <v>90</v>
      </c>
      <c r="M63" s="5">
        <f t="shared" si="3"/>
        <v>155.17241379310346</v>
      </c>
      <c r="N63" s="103">
        <v>105</v>
      </c>
      <c r="O63" s="5">
        <f t="shared" si="4"/>
        <v>181.0344827586207</v>
      </c>
    </row>
    <row r="64" spans="1:15" ht="13.5" customHeight="1" x14ac:dyDescent="0.25">
      <c r="A64" s="179"/>
      <c r="B64" s="179"/>
      <c r="C64" s="89" t="s">
        <v>53</v>
      </c>
      <c r="D64" s="103">
        <v>58</v>
      </c>
      <c r="E64" s="51">
        <v>100</v>
      </c>
      <c r="F64" s="103">
        <v>59</v>
      </c>
      <c r="G64" s="51">
        <f t="shared" si="0"/>
        <v>101.72413793103448</v>
      </c>
      <c r="H64" s="103">
        <v>65</v>
      </c>
      <c r="I64" s="51">
        <f t="shared" si="1"/>
        <v>112.06896551724137</v>
      </c>
      <c r="J64" s="103">
        <v>70</v>
      </c>
      <c r="K64" s="51">
        <f t="shared" si="2"/>
        <v>120.68965517241379</v>
      </c>
      <c r="L64" s="103">
        <v>80</v>
      </c>
      <c r="M64" s="51">
        <f t="shared" si="3"/>
        <v>137.93103448275863</v>
      </c>
      <c r="N64" s="103">
        <v>90</v>
      </c>
      <c r="O64" s="51">
        <f t="shared" si="4"/>
        <v>155.17241379310346</v>
      </c>
    </row>
    <row r="65" spans="1:15" ht="13.5" customHeight="1" x14ac:dyDescent="0.25">
      <c r="A65" s="176" t="s">
        <v>145</v>
      </c>
      <c r="B65" s="239" t="s">
        <v>174</v>
      </c>
      <c r="C65" s="6" t="s">
        <v>51</v>
      </c>
      <c r="D65" s="103">
        <v>495</v>
      </c>
      <c r="E65" s="5">
        <v>100</v>
      </c>
      <c r="F65" s="103">
        <v>519</v>
      </c>
      <c r="G65" s="5">
        <f t="shared" si="0"/>
        <v>104.84848484848486</v>
      </c>
      <c r="H65" s="103">
        <v>654</v>
      </c>
      <c r="I65" s="5">
        <f t="shared" si="1"/>
        <v>132.12121212121212</v>
      </c>
      <c r="J65" s="103">
        <v>787</v>
      </c>
      <c r="K65" s="5">
        <f t="shared" si="2"/>
        <v>158.98989898989899</v>
      </c>
      <c r="L65" s="103">
        <v>938</v>
      </c>
      <c r="M65" s="5">
        <f t="shared" si="3"/>
        <v>189.49494949494948</v>
      </c>
      <c r="N65" s="103">
        <v>1067</v>
      </c>
      <c r="O65" s="5">
        <f t="shared" si="4"/>
        <v>215.55555555555554</v>
      </c>
    </row>
    <row r="66" spans="1:15" ht="13.5" customHeight="1" x14ac:dyDescent="0.25">
      <c r="A66" s="177"/>
      <c r="B66" s="177"/>
      <c r="C66" s="6" t="s">
        <v>52</v>
      </c>
      <c r="D66" s="103">
        <v>495</v>
      </c>
      <c r="E66" s="5">
        <v>100</v>
      </c>
      <c r="F66" s="103">
        <v>525</v>
      </c>
      <c r="G66" s="5">
        <f t="shared" si="0"/>
        <v>106.06060606060606</v>
      </c>
      <c r="H66" s="103">
        <v>700</v>
      </c>
      <c r="I66" s="5">
        <f t="shared" si="1"/>
        <v>141.41414141414143</v>
      </c>
      <c r="J66" s="103">
        <v>882</v>
      </c>
      <c r="K66" s="5">
        <f t="shared" si="2"/>
        <v>178.18181818181819</v>
      </c>
      <c r="L66" s="103">
        <v>1064</v>
      </c>
      <c r="M66" s="5">
        <f t="shared" si="3"/>
        <v>214.94949494949495</v>
      </c>
      <c r="N66" s="103">
        <v>1238</v>
      </c>
      <c r="O66" s="5">
        <f t="shared" si="4"/>
        <v>250.1010101010101</v>
      </c>
    </row>
    <row r="67" spans="1:15" ht="13.5" customHeight="1" x14ac:dyDescent="0.25">
      <c r="A67" s="177"/>
      <c r="B67" s="177"/>
      <c r="C67" s="6" t="s">
        <v>53</v>
      </c>
      <c r="D67" s="103">
        <v>495</v>
      </c>
      <c r="E67" s="5">
        <v>100</v>
      </c>
      <c r="F67" s="103">
        <v>519</v>
      </c>
      <c r="G67" s="5">
        <f t="shared" si="0"/>
        <v>104.84848484848486</v>
      </c>
      <c r="H67" s="103">
        <v>654</v>
      </c>
      <c r="I67" s="5">
        <f t="shared" si="1"/>
        <v>132.12121212121212</v>
      </c>
      <c r="J67" s="103">
        <v>787</v>
      </c>
      <c r="K67" s="5">
        <f t="shared" si="2"/>
        <v>158.98989898989899</v>
      </c>
      <c r="L67" s="103">
        <v>938</v>
      </c>
      <c r="M67" s="5">
        <f t="shared" si="3"/>
        <v>189.49494949494948</v>
      </c>
      <c r="N67" s="103">
        <v>1067</v>
      </c>
      <c r="O67" s="5">
        <f t="shared" si="4"/>
        <v>215.55555555555554</v>
      </c>
    </row>
    <row r="68" spans="1:15" ht="13.5" customHeight="1" x14ac:dyDescent="0.25">
      <c r="A68" s="177"/>
      <c r="B68" s="238" t="s">
        <v>177</v>
      </c>
      <c r="C68" s="87" t="s">
        <v>51</v>
      </c>
      <c r="D68" s="103">
        <v>495</v>
      </c>
      <c r="E68" s="88">
        <v>100</v>
      </c>
      <c r="F68" s="103">
        <v>515</v>
      </c>
      <c r="G68" s="88">
        <f t="shared" si="0"/>
        <v>104.04040404040404</v>
      </c>
      <c r="H68" s="103">
        <v>624</v>
      </c>
      <c r="I68" s="88">
        <f t="shared" si="1"/>
        <v>126.06060606060605</v>
      </c>
      <c r="J68" s="103">
        <v>727</v>
      </c>
      <c r="K68" s="88">
        <f t="shared" si="2"/>
        <v>146.86868686868686</v>
      </c>
      <c r="L68" s="103">
        <v>833</v>
      </c>
      <c r="M68" s="88">
        <f t="shared" si="3"/>
        <v>168.28282828282829</v>
      </c>
      <c r="N68" s="103">
        <v>961</v>
      </c>
      <c r="O68" s="88">
        <f t="shared" si="4"/>
        <v>194.14141414141415</v>
      </c>
    </row>
    <row r="69" spans="1:15" ht="13.5" customHeight="1" x14ac:dyDescent="0.25">
      <c r="A69" s="177"/>
      <c r="B69" s="177"/>
      <c r="C69" s="6" t="s">
        <v>52</v>
      </c>
      <c r="D69" s="103">
        <v>495</v>
      </c>
      <c r="E69" s="5">
        <v>100</v>
      </c>
      <c r="F69" s="103">
        <v>521</v>
      </c>
      <c r="G69" s="5">
        <f t="shared" si="0"/>
        <v>105.25252525252525</v>
      </c>
      <c r="H69" s="103">
        <v>668</v>
      </c>
      <c r="I69" s="5">
        <f t="shared" si="1"/>
        <v>134.94949494949495</v>
      </c>
      <c r="J69" s="103">
        <v>815</v>
      </c>
      <c r="K69" s="5">
        <f t="shared" si="2"/>
        <v>164.64646464646464</v>
      </c>
      <c r="L69" s="103">
        <v>945</v>
      </c>
      <c r="M69" s="5">
        <f t="shared" si="3"/>
        <v>190.90909090909091</v>
      </c>
      <c r="N69" s="103">
        <v>1114</v>
      </c>
      <c r="O69" s="5">
        <f t="shared" si="4"/>
        <v>225.05050505050502</v>
      </c>
    </row>
    <row r="70" spans="1:15" ht="13.5" customHeight="1" x14ac:dyDescent="0.25">
      <c r="A70" s="177"/>
      <c r="B70" s="179"/>
      <c r="C70" s="89" t="s">
        <v>53</v>
      </c>
      <c r="D70" s="103">
        <v>495</v>
      </c>
      <c r="E70" s="51">
        <v>100</v>
      </c>
      <c r="F70" s="103">
        <v>515</v>
      </c>
      <c r="G70" s="51">
        <f t="shared" ref="G70:G124" si="5">F70/D70*100</f>
        <v>104.04040404040404</v>
      </c>
      <c r="H70" s="103">
        <v>624</v>
      </c>
      <c r="I70" s="51">
        <f t="shared" ref="I70:I124" si="6">H70/D70*100</f>
        <v>126.06060606060605</v>
      </c>
      <c r="J70" s="103">
        <v>727</v>
      </c>
      <c r="K70" s="51">
        <f t="shared" ref="K70:K124" si="7">J70/D70*100</f>
        <v>146.86868686868686</v>
      </c>
      <c r="L70" s="103">
        <v>833</v>
      </c>
      <c r="M70" s="51">
        <f t="shared" ref="M70:M124" si="8">L70/D70*100</f>
        <v>168.28282828282829</v>
      </c>
      <c r="N70" s="103">
        <v>961</v>
      </c>
      <c r="O70" s="51">
        <f t="shared" ref="O70:O124" si="9">N70/D70*100</f>
        <v>194.14141414141415</v>
      </c>
    </row>
    <row r="71" spans="1:15" ht="13.5" customHeight="1" x14ac:dyDescent="0.25">
      <c r="A71" s="177"/>
      <c r="B71" s="239" t="s">
        <v>175</v>
      </c>
      <c r="C71" s="6" t="s">
        <v>51</v>
      </c>
      <c r="D71" s="103">
        <v>688</v>
      </c>
      <c r="E71" s="5">
        <v>100</v>
      </c>
      <c r="F71" s="103">
        <v>721</v>
      </c>
      <c r="G71" s="5">
        <f t="shared" si="5"/>
        <v>104.79651162790698</v>
      </c>
      <c r="H71" s="103">
        <v>911</v>
      </c>
      <c r="I71" s="5">
        <f t="shared" si="6"/>
        <v>132.41279069767441</v>
      </c>
      <c r="J71" s="103">
        <v>1099</v>
      </c>
      <c r="K71" s="5">
        <f t="shared" si="7"/>
        <v>159.73837209302326</v>
      </c>
      <c r="L71" s="103">
        <v>1316</v>
      </c>
      <c r="M71" s="5">
        <f t="shared" si="8"/>
        <v>191.27906976744185</v>
      </c>
      <c r="N71" s="103">
        <v>1499</v>
      </c>
      <c r="O71" s="5">
        <f t="shared" si="9"/>
        <v>217.87790697674421</v>
      </c>
    </row>
    <row r="72" spans="1:15" ht="13.5" customHeight="1" x14ac:dyDescent="0.25">
      <c r="A72" s="177"/>
      <c r="B72" s="177"/>
      <c r="C72" s="6" t="s">
        <v>52</v>
      </c>
      <c r="D72" s="103">
        <v>688</v>
      </c>
      <c r="E72" s="5">
        <v>100</v>
      </c>
      <c r="F72" s="103">
        <v>729</v>
      </c>
      <c r="G72" s="5">
        <f t="shared" si="5"/>
        <v>105.95930232558139</v>
      </c>
      <c r="H72" s="103">
        <v>976</v>
      </c>
      <c r="I72" s="5">
        <f t="shared" si="6"/>
        <v>141.86046511627907</v>
      </c>
      <c r="J72" s="103">
        <v>1233</v>
      </c>
      <c r="K72" s="5">
        <f t="shared" si="7"/>
        <v>179.21511627906978</v>
      </c>
      <c r="L72" s="103">
        <v>1493</v>
      </c>
      <c r="M72" s="5">
        <f t="shared" si="8"/>
        <v>217.00581395348837</v>
      </c>
      <c r="N72" s="103">
        <v>1738</v>
      </c>
      <c r="O72" s="5">
        <f t="shared" si="9"/>
        <v>252.61627906976742</v>
      </c>
    </row>
    <row r="73" spans="1:15" ht="13.5" customHeight="1" x14ac:dyDescent="0.25">
      <c r="A73" s="177"/>
      <c r="B73" s="177"/>
      <c r="C73" s="6" t="s">
        <v>53</v>
      </c>
      <c r="D73" s="103">
        <v>688</v>
      </c>
      <c r="E73" s="5">
        <v>100</v>
      </c>
      <c r="F73" s="103">
        <v>721</v>
      </c>
      <c r="G73" s="5">
        <f t="shared" si="5"/>
        <v>104.79651162790698</v>
      </c>
      <c r="H73" s="103">
        <v>911</v>
      </c>
      <c r="I73" s="5">
        <f t="shared" si="6"/>
        <v>132.41279069767441</v>
      </c>
      <c r="J73" s="103">
        <v>1099</v>
      </c>
      <c r="K73" s="5">
        <f t="shared" si="7"/>
        <v>159.73837209302326</v>
      </c>
      <c r="L73" s="103">
        <v>1316</v>
      </c>
      <c r="M73" s="5">
        <f t="shared" si="8"/>
        <v>191.27906976744185</v>
      </c>
      <c r="N73" s="103">
        <v>1499</v>
      </c>
      <c r="O73" s="5">
        <f t="shared" si="9"/>
        <v>217.87790697674421</v>
      </c>
    </row>
    <row r="74" spans="1:15" ht="13.5" customHeight="1" x14ac:dyDescent="0.25">
      <c r="A74" s="177"/>
      <c r="B74" s="238" t="s">
        <v>189</v>
      </c>
      <c r="C74" s="87" t="s">
        <v>51</v>
      </c>
      <c r="D74" s="103">
        <v>193</v>
      </c>
      <c r="E74" s="88">
        <v>100</v>
      </c>
      <c r="F74" s="103">
        <v>195</v>
      </c>
      <c r="G74" s="88">
        <f t="shared" si="5"/>
        <v>101.03626943005182</v>
      </c>
      <c r="H74" s="103">
        <v>209</v>
      </c>
      <c r="I74" s="88">
        <f t="shared" si="6"/>
        <v>108.29015544041451</v>
      </c>
      <c r="J74" s="103">
        <v>220</v>
      </c>
      <c r="K74" s="88">
        <f t="shared" si="7"/>
        <v>113.98963730569949</v>
      </c>
      <c r="L74" s="103">
        <v>224</v>
      </c>
      <c r="M74" s="88">
        <f t="shared" si="8"/>
        <v>116.06217616580309</v>
      </c>
      <c r="N74" s="103">
        <v>215</v>
      </c>
      <c r="O74" s="88">
        <f t="shared" si="9"/>
        <v>111.39896373056995</v>
      </c>
    </row>
    <row r="75" spans="1:15" ht="13.5" customHeight="1" x14ac:dyDescent="0.25">
      <c r="A75" s="177"/>
      <c r="B75" s="177"/>
      <c r="C75" s="6" t="s">
        <v>52</v>
      </c>
      <c r="D75" s="103">
        <v>193</v>
      </c>
      <c r="E75" s="5">
        <v>100</v>
      </c>
      <c r="F75" s="103">
        <v>197</v>
      </c>
      <c r="G75" s="5">
        <f t="shared" si="5"/>
        <v>102.07253886010363</v>
      </c>
      <c r="H75" s="103">
        <v>224</v>
      </c>
      <c r="I75" s="5">
        <f t="shared" si="6"/>
        <v>116.06217616580309</v>
      </c>
      <c r="J75" s="103">
        <v>247</v>
      </c>
      <c r="K75" s="5">
        <f t="shared" si="7"/>
        <v>127.97927461139898</v>
      </c>
      <c r="L75" s="103">
        <v>254</v>
      </c>
      <c r="M75" s="5">
        <f t="shared" si="8"/>
        <v>131.60621761658032</v>
      </c>
      <c r="N75" s="103">
        <v>249</v>
      </c>
      <c r="O75" s="5">
        <f t="shared" si="9"/>
        <v>129.01554404145077</v>
      </c>
    </row>
    <row r="76" spans="1:15" ht="13.5" customHeight="1" x14ac:dyDescent="0.25">
      <c r="A76" s="177"/>
      <c r="B76" s="179"/>
      <c r="C76" s="89" t="s">
        <v>53</v>
      </c>
      <c r="D76" s="103">
        <v>193</v>
      </c>
      <c r="E76" s="51">
        <v>100</v>
      </c>
      <c r="F76" s="103">
        <v>195</v>
      </c>
      <c r="G76" s="51">
        <f t="shared" si="5"/>
        <v>101.03626943005182</v>
      </c>
      <c r="H76" s="103">
        <v>209</v>
      </c>
      <c r="I76" s="51">
        <f t="shared" si="6"/>
        <v>108.29015544041451</v>
      </c>
      <c r="J76" s="103">
        <v>220</v>
      </c>
      <c r="K76" s="51">
        <f t="shared" si="7"/>
        <v>113.98963730569949</v>
      </c>
      <c r="L76" s="103">
        <v>224</v>
      </c>
      <c r="M76" s="51">
        <f t="shared" si="8"/>
        <v>116.06217616580309</v>
      </c>
      <c r="N76" s="103">
        <v>215</v>
      </c>
      <c r="O76" s="51">
        <f t="shared" si="9"/>
        <v>111.39896373056995</v>
      </c>
    </row>
    <row r="77" spans="1:15" ht="13.5" customHeight="1" x14ac:dyDescent="0.25">
      <c r="A77" s="177"/>
      <c r="B77" s="239" t="s">
        <v>176</v>
      </c>
      <c r="C77" s="6" t="s">
        <v>51</v>
      </c>
      <c r="D77" s="103">
        <v>688</v>
      </c>
      <c r="E77" s="5">
        <v>100</v>
      </c>
      <c r="F77" s="103">
        <v>710</v>
      </c>
      <c r="G77" s="5">
        <f t="shared" si="5"/>
        <v>103.19767441860466</v>
      </c>
      <c r="H77" s="103">
        <v>829</v>
      </c>
      <c r="I77" s="5">
        <f t="shared" si="6"/>
        <v>120.49418604651163</v>
      </c>
      <c r="J77" s="103">
        <v>938</v>
      </c>
      <c r="K77" s="5">
        <f t="shared" si="7"/>
        <v>136.33720930232559</v>
      </c>
      <c r="L77" s="103">
        <v>1043</v>
      </c>
      <c r="M77" s="5">
        <f t="shared" si="8"/>
        <v>151.5988372093023</v>
      </c>
      <c r="N77" s="103">
        <v>1153</v>
      </c>
      <c r="O77" s="5">
        <f t="shared" si="9"/>
        <v>167.58720930232559</v>
      </c>
    </row>
    <row r="78" spans="1:15" ht="13.5" customHeight="1" x14ac:dyDescent="0.25">
      <c r="A78" s="177"/>
      <c r="B78" s="177"/>
      <c r="C78" s="6" t="s">
        <v>52</v>
      </c>
      <c r="D78" s="103">
        <v>688</v>
      </c>
      <c r="E78" s="5">
        <v>100</v>
      </c>
      <c r="F78" s="103">
        <v>718</v>
      </c>
      <c r="G78" s="5">
        <f t="shared" si="5"/>
        <v>104.36046511627907</v>
      </c>
      <c r="H78" s="103">
        <v>888</v>
      </c>
      <c r="I78" s="5">
        <f t="shared" si="6"/>
        <v>129.06976744186048</v>
      </c>
      <c r="J78" s="103">
        <v>1053</v>
      </c>
      <c r="K78" s="5">
        <f t="shared" si="7"/>
        <v>153.05232558139534</v>
      </c>
      <c r="L78" s="103">
        <v>1183</v>
      </c>
      <c r="M78" s="5">
        <f t="shared" si="8"/>
        <v>171.94767441860466</v>
      </c>
      <c r="N78" s="103">
        <v>1337</v>
      </c>
      <c r="O78" s="5">
        <f t="shared" si="9"/>
        <v>194.33139534883722</v>
      </c>
    </row>
    <row r="79" spans="1:15" ht="13.5" customHeight="1" x14ac:dyDescent="0.25">
      <c r="A79" s="177"/>
      <c r="B79" s="177"/>
      <c r="C79" s="6" t="s">
        <v>53</v>
      </c>
      <c r="D79" s="103">
        <v>688</v>
      </c>
      <c r="E79" s="5">
        <v>100</v>
      </c>
      <c r="F79" s="103">
        <v>710</v>
      </c>
      <c r="G79" s="5">
        <f t="shared" si="5"/>
        <v>103.19767441860466</v>
      </c>
      <c r="H79" s="103">
        <v>829</v>
      </c>
      <c r="I79" s="5">
        <f t="shared" si="6"/>
        <v>120.49418604651163</v>
      </c>
      <c r="J79" s="103">
        <v>938</v>
      </c>
      <c r="K79" s="5">
        <f t="shared" si="7"/>
        <v>136.33720930232559</v>
      </c>
      <c r="L79" s="103">
        <v>1043</v>
      </c>
      <c r="M79" s="5">
        <f t="shared" si="8"/>
        <v>151.5988372093023</v>
      </c>
      <c r="N79" s="103">
        <v>1153</v>
      </c>
      <c r="O79" s="5">
        <f t="shared" si="9"/>
        <v>167.58720930232559</v>
      </c>
    </row>
    <row r="80" spans="1:15" ht="13.5" customHeight="1" x14ac:dyDescent="0.25">
      <c r="A80" s="178" t="s">
        <v>181</v>
      </c>
      <c r="B80" s="238" t="s">
        <v>174</v>
      </c>
      <c r="C80" s="87" t="s">
        <v>51</v>
      </c>
      <c r="D80" s="103">
        <v>179</v>
      </c>
      <c r="E80" s="88">
        <v>100</v>
      </c>
      <c r="F80" s="103">
        <v>184</v>
      </c>
      <c r="G80" s="88">
        <f t="shared" si="5"/>
        <v>102.79329608938548</v>
      </c>
      <c r="H80" s="103">
        <v>213</v>
      </c>
      <c r="I80" s="88">
        <f t="shared" si="6"/>
        <v>118.99441340782121</v>
      </c>
      <c r="J80" s="103">
        <v>240</v>
      </c>
      <c r="K80" s="88">
        <f t="shared" si="7"/>
        <v>134.07821229050279</v>
      </c>
      <c r="L80" s="103">
        <v>274</v>
      </c>
      <c r="M80" s="88">
        <f t="shared" si="8"/>
        <v>153.07262569832403</v>
      </c>
      <c r="N80" s="103">
        <v>302</v>
      </c>
      <c r="O80" s="88">
        <f t="shared" si="9"/>
        <v>168.71508379888269</v>
      </c>
    </row>
    <row r="81" spans="1:15" ht="13.5" customHeight="1" x14ac:dyDescent="0.25">
      <c r="A81" s="177"/>
      <c r="B81" s="177"/>
      <c r="C81" s="6" t="s">
        <v>52</v>
      </c>
      <c r="D81" s="103">
        <v>179</v>
      </c>
      <c r="E81" s="5">
        <v>100</v>
      </c>
      <c r="F81" s="103">
        <v>186</v>
      </c>
      <c r="G81" s="5">
        <f t="shared" si="5"/>
        <v>103.91061452513965</v>
      </c>
      <c r="H81" s="103">
        <v>228</v>
      </c>
      <c r="I81" s="5">
        <f t="shared" si="6"/>
        <v>127.37430167597765</v>
      </c>
      <c r="J81" s="103">
        <v>268</v>
      </c>
      <c r="K81" s="5">
        <f t="shared" si="7"/>
        <v>149.72067039106145</v>
      </c>
      <c r="L81" s="103">
        <v>311</v>
      </c>
      <c r="M81" s="5">
        <f t="shared" si="8"/>
        <v>173.74301675977654</v>
      </c>
      <c r="N81" s="103">
        <v>351</v>
      </c>
      <c r="O81" s="5">
        <f t="shared" si="9"/>
        <v>196.08938547486034</v>
      </c>
    </row>
    <row r="82" spans="1:15" ht="13.5" customHeight="1" x14ac:dyDescent="0.25">
      <c r="A82" s="177"/>
      <c r="B82" s="177"/>
      <c r="C82" s="6" t="s">
        <v>53</v>
      </c>
      <c r="D82" s="103">
        <v>179</v>
      </c>
      <c r="E82" s="5">
        <v>100</v>
      </c>
      <c r="F82" s="103">
        <v>184</v>
      </c>
      <c r="G82" s="5">
        <f t="shared" si="5"/>
        <v>102.79329608938548</v>
      </c>
      <c r="H82" s="103">
        <v>213</v>
      </c>
      <c r="I82" s="5">
        <f t="shared" si="6"/>
        <v>118.99441340782121</v>
      </c>
      <c r="J82" s="103">
        <v>240</v>
      </c>
      <c r="K82" s="5">
        <f t="shared" si="7"/>
        <v>134.07821229050279</v>
      </c>
      <c r="L82" s="103">
        <v>274</v>
      </c>
      <c r="M82" s="5">
        <f t="shared" si="8"/>
        <v>153.07262569832403</v>
      </c>
      <c r="N82" s="103">
        <v>302</v>
      </c>
      <c r="O82" s="5">
        <f t="shared" si="9"/>
        <v>168.71508379888269</v>
      </c>
    </row>
    <row r="83" spans="1:15" ht="13.5" customHeight="1" x14ac:dyDescent="0.25">
      <c r="A83" s="177"/>
      <c r="B83" s="238" t="s">
        <v>177</v>
      </c>
      <c r="C83" s="87" t="s">
        <v>51</v>
      </c>
      <c r="D83" s="103">
        <v>179</v>
      </c>
      <c r="E83" s="88">
        <v>100</v>
      </c>
      <c r="F83" s="103">
        <v>183</v>
      </c>
      <c r="G83" s="88">
        <f t="shared" si="5"/>
        <v>102.23463687150837</v>
      </c>
      <c r="H83" s="103">
        <v>204</v>
      </c>
      <c r="I83" s="88">
        <f t="shared" si="6"/>
        <v>113.96648044692736</v>
      </c>
      <c r="J83" s="103">
        <v>222</v>
      </c>
      <c r="K83" s="88">
        <f t="shared" si="7"/>
        <v>124.02234636871508</v>
      </c>
      <c r="L83" s="103">
        <v>243</v>
      </c>
      <c r="M83" s="88">
        <f t="shared" si="8"/>
        <v>135.75418994413408</v>
      </c>
      <c r="N83" s="103">
        <v>272</v>
      </c>
      <c r="O83" s="88">
        <f t="shared" si="9"/>
        <v>151.95530726256982</v>
      </c>
    </row>
    <row r="84" spans="1:15" ht="13.5" customHeight="1" x14ac:dyDescent="0.25">
      <c r="A84" s="177"/>
      <c r="B84" s="177"/>
      <c r="C84" s="6" t="s">
        <v>52</v>
      </c>
      <c r="D84" s="103">
        <v>179</v>
      </c>
      <c r="E84" s="5">
        <v>100</v>
      </c>
      <c r="F84" s="103">
        <v>185</v>
      </c>
      <c r="G84" s="5">
        <f t="shared" si="5"/>
        <v>103.35195530726257</v>
      </c>
      <c r="H84" s="103">
        <v>217</v>
      </c>
      <c r="I84" s="5">
        <f t="shared" si="6"/>
        <v>121.22905027932961</v>
      </c>
      <c r="J84" s="103">
        <v>248</v>
      </c>
      <c r="K84" s="5">
        <f t="shared" si="7"/>
        <v>138.54748603351956</v>
      </c>
      <c r="L84" s="103">
        <v>277</v>
      </c>
      <c r="M84" s="5">
        <f t="shared" si="8"/>
        <v>154.7486033519553</v>
      </c>
      <c r="N84" s="103">
        <v>316</v>
      </c>
      <c r="O84" s="5">
        <f t="shared" si="9"/>
        <v>176.53631284916202</v>
      </c>
    </row>
    <row r="85" spans="1:15" ht="13.5" customHeight="1" x14ac:dyDescent="0.25">
      <c r="A85" s="177"/>
      <c r="B85" s="179"/>
      <c r="C85" s="89" t="s">
        <v>53</v>
      </c>
      <c r="D85" s="103">
        <v>179</v>
      </c>
      <c r="E85" s="51">
        <v>100</v>
      </c>
      <c r="F85" s="103">
        <v>183</v>
      </c>
      <c r="G85" s="51">
        <f t="shared" si="5"/>
        <v>102.23463687150837</v>
      </c>
      <c r="H85" s="103">
        <v>204</v>
      </c>
      <c r="I85" s="51">
        <f t="shared" si="6"/>
        <v>113.96648044692736</v>
      </c>
      <c r="J85" s="103">
        <v>222</v>
      </c>
      <c r="K85" s="51">
        <f t="shared" si="7"/>
        <v>124.02234636871508</v>
      </c>
      <c r="L85" s="103">
        <v>243</v>
      </c>
      <c r="M85" s="51">
        <f t="shared" si="8"/>
        <v>135.75418994413408</v>
      </c>
      <c r="N85" s="103">
        <v>272</v>
      </c>
      <c r="O85" s="51">
        <f t="shared" si="9"/>
        <v>151.95530726256982</v>
      </c>
    </row>
    <row r="86" spans="1:15" ht="13.5" customHeight="1" x14ac:dyDescent="0.25">
      <c r="A86" s="177"/>
      <c r="B86" s="239" t="s">
        <v>175</v>
      </c>
      <c r="C86" s="6" t="s">
        <v>51</v>
      </c>
      <c r="D86" s="103">
        <v>231</v>
      </c>
      <c r="E86" s="5">
        <v>100</v>
      </c>
      <c r="F86" s="103">
        <v>238</v>
      </c>
      <c r="G86" s="5">
        <f t="shared" si="5"/>
        <v>103.03030303030303</v>
      </c>
      <c r="H86" s="103">
        <v>276</v>
      </c>
      <c r="I86" s="5">
        <f t="shared" si="6"/>
        <v>119.48051948051948</v>
      </c>
      <c r="J86" s="103">
        <v>311</v>
      </c>
      <c r="K86" s="5">
        <f t="shared" si="7"/>
        <v>134.63203463203465</v>
      </c>
      <c r="L86" s="103">
        <v>357</v>
      </c>
      <c r="M86" s="5">
        <f t="shared" si="8"/>
        <v>154.54545454545453</v>
      </c>
      <c r="N86" s="103">
        <v>394</v>
      </c>
      <c r="O86" s="5">
        <f t="shared" si="9"/>
        <v>170.56277056277057</v>
      </c>
    </row>
    <row r="87" spans="1:15" ht="13.5" customHeight="1" x14ac:dyDescent="0.25">
      <c r="A87" s="177"/>
      <c r="B87" s="177"/>
      <c r="C87" s="6" t="s">
        <v>52</v>
      </c>
      <c r="D87" s="103">
        <v>231</v>
      </c>
      <c r="E87" s="5">
        <v>100</v>
      </c>
      <c r="F87" s="103">
        <v>241</v>
      </c>
      <c r="G87" s="5">
        <f t="shared" si="5"/>
        <v>104.32900432900433</v>
      </c>
      <c r="H87" s="103">
        <v>295</v>
      </c>
      <c r="I87" s="5">
        <f t="shared" si="6"/>
        <v>127.70562770562771</v>
      </c>
      <c r="J87" s="103">
        <v>348</v>
      </c>
      <c r="K87" s="5">
        <f t="shared" si="7"/>
        <v>150.64935064935065</v>
      </c>
      <c r="L87" s="103">
        <v>406</v>
      </c>
      <c r="M87" s="5">
        <f t="shared" si="8"/>
        <v>175.75757575757575</v>
      </c>
      <c r="N87" s="103">
        <v>458</v>
      </c>
      <c r="O87" s="5">
        <f t="shared" si="9"/>
        <v>198.26839826839827</v>
      </c>
    </row>
    <row r="88" spans="1:15" ht="13.5" customHeight="1" x14ac:dyDescent="0.25">
      <c r="A88" s="177"/>
      <c r="B88" s="177"/>
      <c r="C88" s="6" t="s">
        <v>53</v>
      </c>
      <c r="D88" s="103">
        <v>231</v>
      </c>
      <c r="E88" s="5">
        <v>100</v>
      </c>
      <c r="F88" s="103">
        <v>238</v>
      </c>
      <c r="G88" s="5">
        <f t="shared" si="5"/>
        <v>103.03030303030303</v>
      </c>
      <c r="H88" s="103">
        <v>276</v>
      </c>
      <c r="I88" s="5">
        <f t="shared" si="6"/>
        <v>119.48051948051948</v>
      </c>
      <c r="J88" s="103">
        <v>311</v>
      </c>
      <c r="K88" s="5">
        <f t="shared" si="7"/>
        <v>134.63203463203465</v>
      </c>
      <c r="L88" s="103">
        <v>357</v>
      </c>
      <c r="M88" s="5">
        <f t="shared" si="8"/>
        <v>154.54545454545453</v>
      </c>
      <c r="N88" s="103">
        <v>394</v>
      </c>
      <c r="O88" s="5">
        <f t="shared" si="9"/>
        <v>170.56277056277057</v>
      </c>
    </row>
    <row r="89" spans="1:15" ht="13.5" customHeight="1" x14ac:dyDescent="0.25">
      <c r="A89" s="177"/>
      <c r="B89" s="238" t="s">
        <v>189</v>
      </c>
      <c r="C89" s="87" t="s">
        <v>51</v>
      </c>
      <c r="D89" s="103">
        <v>52</v>
      </c>
      <c r="E89" s="88">
        <v>100</v>
      </c>
      <c r="F89" s="103">
        <v>52</v>
      </c>
      <c r="G89" s="88">
        <f t="shared" si="5"/>
        <v>100</v>
      </c>
      <c r="H89" s="103">
        <v>51</v>
      </c>
      <c r="I89" s="88">
        <f t="shared" si="6"/>
        <v>98.076923076923066</v>
      </c>
      <c r="J89" s="103">
        <v>50</v>
      </c>
      <c r="K89" s="88">
        <f t="shared" si="7"/>
        <v>96.15384615384616</v>
      </c>
      <c r="L89" s="103">
        <v>49</v>
      </c>
      <c r="M89" s="88">
        <f t="shared" si="8"/>
        <v>94.230769230769226</v>
      </c>
      <c r="N89" s="103">
        <v>45</v>
      </c>
      <c r="O89" s="88">
        <f t="shared" si="9"/>
        <v>86.538461538461547</v>
      </c>
    </row>
    <row r="90" spans="1:15" ht="13.5" customHeight="1" x14ac:dyDescent="0.25">
      <c r="A90" s="177"/>
      <c r="B90" s="177"/>
      <c r="C90" s="6" t="s">
        <v>52</v>
      </c>
      <c r="D90" s="103">
        <v>52</v>
      </c>
      <c r="E90" s="5">
        <v>100</v>
      </c>
      <c r="F90" s="103">
        <v>52</v>
      </c>
      <c r="G90" s="5">
        <f t="shared" si="5"/>
        <v>100</v>
      </c>
      <c r="H90" s="103">
        <v>54</v>
      </c>
      <c r="I90" s="5">
        <f t="shared" si="6"/>
        <v>103.84615384615385</v>
      </c>
      <c r="J90" s="103">
        <v>56</v>
      </c>
      <c r="K90" s="5">
        <f t="shared" si="7"/>
        <v>107.69230769230769</v>
      </c>
      <c r="L90" s="103">
        <v>55</v>
      </c>
      <c r="M90" s="5">
        <f t="shared" si="8"/>
        <v>105.76923076923077</v>
      </c>
      <c r="N90" s="103">
        <v>53</v>
      </c>
      <c r="O90" s="5">
        <f t="shared" si="9"/>
        <v>101.92307692307692</v>
      </c>
    </row>
    <row r="91" spans="1:15" ht="13.5" customHeight="1" x14ac:dyDescent="0.25">
      <c r="A91" s="177"/>
      <c r="B91" s="179"/>
      <c r="C91" s="89" t="s">
        <v>53</v>
      </c>
      <c r="D91" s="103">
        <v>52</v>
      </c>
      <c r="E91" s="51">
        <v>100</v>
      </c>
      <c r="F91" s="103">
        <v>52</v>
      </c>
      <c r="G91" s="51">
        <f t="shared" si="5"/>
        <v>100</v>
      </c>
      <c r="H91" s="103">
        <v>51</v>
      </c>
      <c r="I91" s="51">
        <f t="shared" si="6"/>
        <v>98.076923076923066</v>
      </c>
      <c r="J91" s="103">
        <v>50</v>
      </c>
      <c r="K91" s="51">
        <f t="shared" si="7"/>
        <v>96.15384615384616</v>
      </c>
      <c r="L91" s="103">
        <v>49</v>
      </c>
      <c r="M91" s="51">
        <f t="shared" si="8"/>
        <v>94.230769230769226</v>
      </c>
      <c r="N91" s="103">
        <v>45</v>
      </c>
      <c r="O91" s="51">
        <f t="shared" si="9"/>
        <v>86.538461538461547</v>
      </c>
    </row>
    <row r="92" spans="1:15" ht="13.5" customHeight="1" x14ac:dyDescent="0.25">
      <c r="A92" s="177"/>
      <c r="B92" s="239" t="s">
        <v>176</v>
      </c>
      <c r="C92" s="6" t="s">
        <v>51</v>
      </c>
      <c r="D92" s="103">
        <v>231</v>
      </c>
      <c r="E92" s="5">
        <v>100</v>
      </c>
      <c r="F92" s="103">
        <v>234</v>
      </c>
      <c r="G92" s="5">
        <f t="shared" si="5"/>
        <v>101.29870129870129</v>
      </c>
      <c r="H92" s="103">
        <v>251</v>
      </c>
      <c r="I92" s="5">
        <f t="shared" si="6"/>
        <v>108.65800865800865</v>
      </c>
      <c r="J92" s="103">
        <v>266</v>
      </c>
      <c r="K92" s="5">
        <f t="shared" si="7"/>
        <v>115.15151515151516</v>
      </c>
      <c r="L92" s="103">
        <v>283</v>
      </c>
      <c r="M92" s="5">
        <f t="shared" si="8"/>
        <v>122.51082251082251</v>
      </c>
      <c r="N92" s="103">
        <v>303</v>
      </c>
      <c r="O92" s="5">
        <f t="shared" si="9"/>
        <v>131.16883116883119</v>
      </c>
    </row>
    <row r="93" spans="1:15" ht="13.5" customHeight="1" x14ac:dyDescent="0.25">
      <c r="A93" s="177"/>
      <c r="B93" s="177"/>
      <c r="C93" s="6" t="s">
        <v>52</v>
      </c>
      <c r="D93" s="103">
        <v>231</v>
      </c>
      <c r="E93" s="5">
        <v>100</v>
      </c>
      <c r="F93" s="103">
        <v>237</v>
      </c>
      <c r="G93" s="5">
        <f t="shared" si="5"/>
        <v>102.59740259740259</v>
      </c>
      <c r="H93" s="103">
        <v>269</v>
      </c>
      <c r="I93" s="5">
        <f t="shared" si="6"/>
        <v>116.45021645021644</v>
      </c>
      <c r="J93" s="103">
        <v>297</v>
      </c>
      <c r="K93" s="5">
        <f t="shared" si="7"/>
        <v>128.57142857142858</v>
      </c>
      <c r="L93" s="103">
        <v>321</v>
      </c>
      <c r="M93" s="5">
        <f t="shared" si="8"/>
        <v>138.96103896103895</v>
      </c>
      <c r="N93" s="103">
        <v>352</v>
      </c>
      <c r="O93" s="5">
        <f t="shared" si="9"/>
        <v>152.38095238095238</v>
      </c>
    </row>
    <row r="94" spans="1:15" ht="13.5" customHeight="1" x14ac:dyDescent="0.25">
      <c r="A94" s="179"/>
      <c r="B94" s="179"/>
      <c r="C94" s="89" t="s">
        <v>53</v>
      </c>
      <c r="D94" s="103">
        <v>231</v>
      </c>
      <c r="E94" s="51">
        <v>100</v>
      </c>
      <c r="F94" s="103">
        <v>234</v>
      </c>
      <c r="G94" s="51">
        <f t="shared" si="5"/>
        <v>101.29870129870129</v>
      </c>
      <c r="H94" s="103">
        <v>251</v>
      </c>
      <c r="I94" s="51">
        <f t="shared" si="6"/>
        <v>108.65800865800865</v>
      </c>
      <c r="J94" s="103">
        <v>266</v>
      </c>
      <c r="K94" s="51">
        <f t="shared" si="7"/>
        <v>115.15151515151516</v>
      </c>
      <c r="L94" s="103">
        <v>283</v>
      </c>
      <c r="M94" s="51">
        <f t="shared" si="8"/>
        <v>122.51082251082251</v>
      </c>
      <c r="N94" s="103">
        <v>303</v>
      </c>
      <c r="O94" s="51">
        <f t="shared" si="9"/>
        <v>131.16883116883119</v>
      </c>
    </row>
    <row r="95" spans="1:15" ht="13.5" customHeight="1" x14ac:dyDescent="0.25">
      <c r="A95" s="176" t="s">
        <v>147</v>
      </c>
      <c r="B95" s="239" t="s">
        <v>174</v>
      </c>
      <c r="C95" s="6" t="s">
        <v>51</v>
      </c>
      <c r="D95" s="103">
        <v>151</v>
      </c>
      <c r="E95" s="5">
        <v>100</v>
      </c>
      <c r="F95" s="103">
        <v>157</v>
      </c>
      <c r="G95" s="5">
        <f t="shared" si="5"/>
        <v>103.97350993377484</v>
      </c>
      <c r="H95" s="103">
        <v>196</v>
      </c>
      <c r="I95" s="5">
        <f t="shared" si="6"/>
        <v>129.80132450331126</v>
      </c>
      <c r="J95" s="103">
        <v>234</v>
      </c>
      <c r="K95" s="5">
        <f t="shared" si="7"/>
        <v>154.96688741721854</v>
      </c>
      <c r="L95" s="103">
        <v>288</v>
      </c>
      <c r="M95" s="5">
        <f t="shared" si="8"/>
        <v>190.72847682119206</v>
      </c>
      <c r="N95" s="103">
        <v>339</v>
      </c>
      <c r="O95" s="5">
        <f t="shared" si="9"/>
        <v>224.50331125827816</v>
      </c>
    </row>
    <row r="96" spans="1:15" ht="13.5" customHeight="1" x14ac:dyDescent="0.25">
      <c r="A96" s="177"/>
      <c r="B96" s="177"/>
      <c r="C96" s="6" t="s">
        <v>52</v>
      </c>
      <c r="D96" s="103">
        <v>151</v>
      </c>
      <c r="E96" s="5">
        <v>100</v>
      </c>
      <c r="F96" s="103">
        <v>159</v>
      </c>
      <c r="G96" s="5">
        <f t="shared" si="5"/>
        <v>105.29801324503312</v>
      </c>
      <c r="H96" s="103">
        <v>210</v>
      </c>
      <c r="I96" s="5">
        <f t="shared" si="6"/>
        <v>139.0728476821192</v>
      </c>
      <c r="J96" s="103">
        <v>263</v>
      </c>
      <c r="K96" s="5">
        <f t="shared" si="7"/>
        <v>174.17218543046357</v>
      </c>
      <c r="L96" s="103">
        <v>329</v>
      </c>
      <c r="M96" s="5">
        <f t="shared" si="8"/>
        <v>217.88079470198673</v>
      </c>
      <c r="N96" s="103">
        <v>394</v>
      </c>
      <c r="O96" s="5">
        <f t="shared" si="9"/>
        <v>260.92715231788077</v>
      </c>
    </row>
    <row r="97" spans="1:15" ht="13.5" customHeight="1" x14ac:dyDescent="0.25">
      <c r="A97" s="177"/>
      <c r="B97" s="177"/>
      <c r="C97" s="6" t="s">
        <v>53</v>
      </c>
      <c r="D97" s="103">
        <v>151</v>
      </c>
      <c r="E97" s="5">
        <v>100</v>
      </c>
      <c r="F97" s="103">
        <v>157</v>
      </c>
      <c r="G97" s="5">
        <f t="shared" si="5"/>
        <v>103.97350993377484</v>
      </c>
      <c r="H97" s="103">
        <v>196</v>
      </c>
      <c r="I97" s="5">
        <f t="shared" si="6"/>
        <v>129.80132450331126</v>
      </c>
      <c r="J97" s="103">
        <v>234</v>
      </c>
      <c r="K97" s="5">
        <f t="shared" si="7"/>
        <v>154.96688741721854</v>
      </c>
      <c r="L97" s="103">
        <v>288</v>
      </c>
      <c r="M97" s="5">
        <f t="shared" si="8"/>
        <v>190.72847682119206</v>
      </c>
      <c r="N97" s="103">
        <v>339</v>
      </c>
      <c r="O97" s="5">
        <f t="shared" si="9"/>
        <v>224.50331125827816</v>
      </c>
    </row>
    <row r="98" spans="1:15" ht="13.5" customHeight="1" x14ac:dyDescent="0.25">
      <c r="A98" s="177"/>
      <c r="B98" s="238" t="s">
        <v>177</v>
      </c>
      <c r="C98" s="87" t="s">
        <v>51</v>
      </c>
      <c r="D98" s="103">
        <v>151</v>
      </c>
      <c r="E98" s="88">
        <v>100</v>
      </c>
      <c r="F98" s="103">
        <v>156</v>
      </c>
      <c r="G98" s="88">
        <f t="shared" si="5"/>
        <v>103.31125827814569</v>
      </c>
      <c r="H98" s="103">
        <v>187</v>
      </c>
      <c r="I98" s="88">
        <f t="shared" si="6"/>
        <v>123.84105960264901</v>
      </c>
      <c r="J98" s="103">
        <v>216</v>
      </c>
      <c r="K98" s="88">
        <f t="shared" si="7"/>
        <v>143.04635761589404</v>
      </c>
      <c r="L98" s="103">
        <v>256</v>
      </c>
      <c r="M98" s="88">
        <f t="shared" si="8"/>
        <v>169.53642384105962</v>
      </c>
      <c r="N98" s="103">
        <v>305</v>
      </c>
      <c r="O98" s="88">
        <f t="shared" si="9"/>
        <v>201.98675496688742</v>
      </c>
    </row>
    <row r="99" spans="1:15" ht="13.5" customHeight="1" x14ac:dyDescent="0.25">
      <c r="A99" s="177"/>
      <c r="B99" s="177"/>
      <c r="C99" s="6" t="s">
        <v>52</v>
      </c>
      <c r="D99" s="103">
        <v>151</v>
      </c>
      <c r="E99" s="5">
        <v>100</v>
      </c>
      <c r="F99" s="103">
        <v>158</v>
      </c>
      <c r="G99" s="5">
        <f t="shared" si="5"/>
        <v>104.63576158940397</v>
      </c>
      <c r="H99" s="103">
        <v>200</v>
      </c>
      <c r="I99" s="5">
        <f t="shared" si="6"/>
        <v>132.45033112582783</v>
      </c>
      <c r="J99" s="103">
        <v>243</v>
      </c>
      <c r="K99" s="5">
        <f t="shared" si="7"/>
        <v>160.9271523178808</v>
      </c>
      <c r="L99" s="103">
        <v>292</v>
      </c>
      <c r="M99" s="5">
        <f t="shared" si="8"/>
        <v>193.37748344370863</v>
      </c>
      <c r="N99" s="103">
        <v>355</v>
      </c>
      <c r="O99" s="5">
        <f t="shared" si="9"/>
        <v>235.09933774834434</v>
      </c>
    </row>
    <row r="100" spans="1:15" ht="13.5" customHeight="1" x14ac:dyDescent="0.25">
      <c r="A100" s="177"/>
      <c r="B100" s="179"/>
      <c r="C100" s="89" t="s">
        <v>53</v>
      </c>
      <c r="D100" s="103">
        <v>151</v>
      </c>
      <c r="E100" s="51">
        <v>100</v>
      </c>
      <c r="F100" s="103">
        <v>156</v>
      </c>
      <c r="G100" s="51">
        <f t="shared" si="5"/>
        <v>103.31125827814569</v>
      </c>
      <c r="H100" s="103">
        <v>187</v>
      </c>
      <c r="I100" s="51">
        <f t="shared" si="6"/>
        <v>123.84105960264901</v>
      </c>
      <c r="J100" s="103">
        <v>216</v>
      </c>
      <c r="K100" s="51">
        <f t="shared" si="7"/>
        <v>143.04635761589404</v>
      </c>
      <c r="L100" s="103">
        <v>256</v>
      </c>
      <c r="M100" s="51">
        <f t="shared" si="8"/>
        <v>169.53642384105962</v>
      </c>
      <c r="N100" s="103">
        <v>305</v>
      </c>
      <c r="O100" s="51">
        <f t="shared" si="9"/>
        <v>201.98675496688742</v>
      </c>
    </row>
    <row r="101" spans="1:15" ht="13.5" customHeight="1" x14ac:dyDescent="0.25">
      <c r="A101" s="177"/>
      <c r="B101" s="239" t="s">
        <v>175</v>
      </c>
      <c r="C101" s="6" t="s">
        <v>51</v>
      </c>
      <c r="D101" s="103">
        <v>200</v>
      </c>
      <c r="E101" s="5">
        <v>100</v>
      </c>
      <c r="F101" s="103">
        <v>209</v>
      </c>
      <c r="G101" s="5">
        <f t="shared" si="5"/>
        <v>104.5</v>
      </c>
      <c r="H101" s="103">
        <v>261</v>
      </c>
      <c r="I101" s="5">
        <f t="shared" si="6"/>
        <v>130.5</v>
      </c>
      <c r="J101" s="103">
        <v>312</v>
      </c>
      <c r="K101" s="5">
        <f t="shared" si="7"/>
        <v>156</v>
      </c>
      <c r="L101" s="103">
        <v>386</v>
      </c>
      <c r="M101" s="5">
        <f t="shared" si="8"/>
        <v>193</v>
      </c>
      <c r="N101" s="103">
        <v>456</v>
      </c>
      <c r="O101" s="5">
        <f t="shared" si="9"/>
        <v>227.99999999999997</v>
      </c>
    </row>
    <row r="102" spans="1:15" ht="13.5" customHeight="1" x14ac:dyDescent="0.25">
      <c r="A102" s="177"/>
      <c r="B102" s="177"/>
      <c r="C102" s="6" t="s">
        <v>52</v>
      </c>
      <c r="D102" s="103">
        <v>200</v>
      </c>
      <c r="E102" s="5">
        <v>100</v>
      </c>
      <c r="F102" s="103">
        <v>212</v>
      </c>
      <c r="G102" s="5">
        <f t="shared" si="5"/>
        <v>106</v>
      </c>
      <c r="H102" s="103">
        <v>280</v>
      </c>
      <c r="I102" s="5">
        <f t="shared" si="6"/>
        <v>140</v>
      </c>
      <c r="J102" s="103">
        <v>351</v>
      </c>
      <c r="K102" s="5">
        <f t="shared" si="7"/>
        <v>175.5</v>
      </c>
      <c r="L102" s="103">
        <v>442</v>
      </c>
      <c r="M102" s="5">
        <f t="shared" si="8"/>
        <v>221</v>
      </c>
      <c r="N102" s="103">
        <v>531</v>
      </c>
      <c r="O102" s="5">
        <f t="shared" si="9"/>
        <v>265.5</v>
      </c>
    </row>
    <row r="103" spans="1:15" ht="13.5" customHeight="1" x14ac:dyDescent="0.25">
      <c r="A103" s="177"/>
      <c r="B103" s="177"/>
      <c r="C103" s="6" t="s">
        <v>53</v>
      </c>
      <c r="D103" s="103">
        <v>200</v>
      </c>
      <c r="E103" s="5">
        <v>100</v>
      </c>
      <c r="F103" s="103">
        <v>209</v>
      </c>
      <c r="G103" s="5">
        <f t="shared" si="5"/>
        <v>104.5</v>
      </c>
      <c r="H103" s="103">
        <v>261</v>
      </c>
      <c r="I103" s="5">
        <f t="shared" si="6"/>
        <v>130.5</v>
      </c>
      <c r="J103" s="103">
        <v>312</v>
      </c>
      <c r="K103" s="5">
        <f t="shared" si="7"/>
        <v>156</v>
      </c>
      <c r="L103" s="103">
        <v>386</v>
      </c>
      <c r="M103" s="5">
        <f t="shared" si="8"/>
        <v>193</v>
      </c>
      <c r="N103" s="103">
        <v>456</v>
      </c>
      <c r="O103" s="5">
        <f t="shared" si="9"/>
        <v>227.99999999999997</v>
      </c>
    </row>
    <row r="104" spans="1:15" ht="13.5" customHeight="1" x14ac:dyDescent="0.25">
      <c r="A104" s="177"/>
      <c r="B104" s="238" t="s">
        <v>189</v>
      </c>
      <c r="C104" s="87" t="s">
        <v>51</v>
      </c>
      <c r="D104" s="103">
        <v>49</v>
      </c>
      <c r="E104" s="88">
        <v>100</v>
      </c>
      <c r="F104" s="103">
        <v>50</v>
      </c>
      <c r="G104" s="88">
        <f t="shared" si="5"/>
        <v>102.04081632653062</v>
      </c>
      <c r="H104" s="103">
        <v>53</v>
      </c>
      <c r="I104" s="88">
        <f t="shared" si="6"/>
        <v>108.16326530612245</v>
      </c>
      <c r="J104" s="103">
        <v>55</v>
      </c>
      <c r="K104" s="88">
        <f t="shared" si="7"/>
        <v>112.24489795918366</v>
      </c>
      <c r="L104" s="103">
        <v>58</v>
      </c>
      <c r="M104" s="88">
        <f t="shared" si="8"/>
        <v>118.36734693877551</v>
      </c>
      <c r="N104" s="103">
        <v>58</v>
      </c>
      <c r="O104" s="88">
        <f t="shared" si="9"/>
        <v>118.36734693877551</v>
      </c>
    </row>
    <row r="105" spans="1:15" ht="13.5" customHeight="1" x14ac:dyDescent="0.25">
      <c r="A105" s="177"/>
      <c r="B105" s="177"/>
      <c r="C105" s="6" t="s">
        <v>52</v>
      </c>
      <c r="D105" s="103">
        <v>49</v>
      </c>
      <c r="E105" s="5">
        <v>100</v>
      </c>
      <c r="F105" s="103">
        <v>51</v>
      </c>
      <c r="G105" s="5">
        <f t="shared" si="5"/>
        <v>104.08163265306123</v>
      </c>
      <c r="H105" s="103">
        <v>57</v>
      </c>
      <c r="I105" s="5">
        <f t="shared" si="6"/>
        <v>116.32653061224489</v>
      </c>
      <c r="J105" s="103">
        <v>62</v>
      </c>
      <c r="K105" s="5">
        <f t="shared" si="7"/>
        <v>126.53061224489797</v>
      </c>
      <c r="L105" s="103">
        <v>66</v>
      </c>
      <c r="M105" s="5">
        <f t="shared" si="8"/>
        <v>134.69387755102039</v>
      </c>
      <c r="N105" s="103">
        <v>67</v>
      </c>
      <c r="O105" s="5">
        <f t="shared" si="9"/>
        <v>136.73469387755102</v>
      </c>
    </row>
    <row r="106" spans="1:15" ht="13.5" customHeight="1" x14ac:dyDescent="0.25">
      <c r="A106" s="177"/>
      <c r="B106" s="179"/>
      <c r="C106" s="89" t="s">
        <v>53</v>
      </c>
      <c r="D106" s="103">
        <v>49</v>
      </c>
      <c r="E106" s="51">
        <v>100</v>
      </c>
      <c r="F106" s="103">
        <v>50</v>
      </c>
      <c r="G106" s="51">
        <f t="shared" si="5"/>
        <v>102.04081632653062</v>
      </c>
      <c r="H106" s="103">
        <v>53</v>
      </c>
      <c r="I106" s="51">
        <f t="shared" si="6"/>
        <v>108.16326530612245</v>
      </c>
      <c r="J106" s="103">
        <v>55</v>
      </c>
      <c r="K106" s="51">
        <f t="shared" si="7"/>
        <v>112.24489795918366</v>
      </c>
      <c r="L106" s="103">
        <v>58</v>
      </c>
      <c r="M106" s="51">
        <f t="shared" si="8"/>
        <v>118.36734693877551</v>
      </c>
      <c r="N106" s="103">
        <v>58</v>
      </c>
      <c r="O106" s="51">
        <f t="shared" si="9"/>
        <v>118.36734693877551</v>
      </c>
    </row>
    <row r="107" spans="1:15" ht="13.5" customHeight="1" x14ac:dyDescent="0.25">
      <c r="A107" s="177"/>
      <c r="B107" s="239" t="s">
        <v>176</v>
      </c>
      <c r="C107" s="6" t="s">
        <v>51</v>
      </c>
      <c r="D107" s="103">
        <v>200</v>
      </c>
      <c r="E107" s="5">
        <v>100</v>
      </c>
      <c r="F107" s="103">
        <v>206</v>
      </c>
      <c r="G107" s="5">
        <f t="shared" si="5"/>
        <v>103</v>
      </c>
      <c r="H107" s="103">
        <v>238</v>
      </c>
      <c r="I107" s="5">
        <f t="shared" si="6"/>
        <v>119</v>
      </c>
      <c r="J107" s="103">
        <v>267</v>
      </c>
      <c r="K107" s="5">
        <f t="shared" si="7"/>
        <v>133.5</v>
      </c>
      <c r="L107" s="103">
        <v>306</v>
      </c>
      <c r="M107" s="5">
        <f t="shared" si="8"/>
        <v>153</v>
      </c>
      <c r="N107" s="103">
        <v>351</v>
      </c>
      <c r="O107" s="5">
        <f t="shared" si="9"/>
        <v>175.5</v>
      </c>
    </row>
    <row r="108" spans="1:15" ht="13.5" customHeight="1" x14ac:dyDescent="0.25">
      <c r="A108" s="177"/>
      <c r="B108" s="177"/>
      <c r="C108" s="6" t="s">
        <v>52</v>
      </c>
      <c r="D108" s="103">
        <v>200</v>
      </c>
      <c r="E108" s="5">
        <v>100</v>
      </c>
      <c r="F108" s="103">
        <v>208</v>
      </c>
      <c r="G108" s="5">
        <f t="shared" si="5"/>
        <v>104</v>
      </c>
      <c r="H108" s="103">
        <v>255</v>
      </c>
      <c r="I108" s="5">
        <f t="shared" si="6"/>
        <v>127.49999999999999</v>
      </c>
      <c r="J108" s="103">
        <v>300</v>
      </c>
      <c r="K108" s="5">
        <f t="shared" si="7"/>
        <v>150</v>
      </c>
      <c r="L108" s="103">
        <v>350</v>
      </c>
      <c r="M108" s="5">
        <f t="shared" si="8"/>
        <v>175</v>
      </c>
      <c r="N108" s="103">
        <v>408</v>
      </c>
      <c r="O108" s="5">
        <f t="shared" si="9"/>
        <v>204</v>
      </c>
    </row>
    <row r="109" spans="1:15" ht="13.5" customHeight="1" x14ac:dyDescent="0.25">
      <c r="A109" s="177"/>
      <c r="B109" s="177"/>
      <c r="C109" s="6" t="s">
        <v>53</v>
      </c>
      <c r="D109" s="103">
        <v>200</v>
      </c>
      <c r="E109" s="5">
        <v>100</v>
      </c>
      <c r="F109" s="103">
        <v>206</v>
      </c>
      <c r="G109" s="5">
        <f t="shared" si="5"/>
        <v>103</v>
      </c>
      <c r="H109" s="103">
        <v>238</v>
      </c>
      <c r="I109" s="5">
        <f t="shared" si="6"/>
        <v>119</v>
      </c>
      <c r="J109" s="103">
        <v>267</v>
      </c>
      <c r="K109" s="5">
        <f t="shared" si="7"/>
        <v>133.5</v>
      </c>
      <c r="L109" s="103">
        <v>306</v>
      </c>
      <c r="M109" s="5">
        <f t="shared" si="8"/>
        <v>153</v>
      </c>
      <c r="N109" s="103">
        <v>351</v>
      </c>
      <c r="O109" s="5">
        <f t="shared" si="9"/>
        <v>175.5</v>
      </c>
    </row>
    <row r="110" spans="1:15" ht="13.5" customHeight="1" x14ac:dyDescent="0.25">
      <c r="A110" s="178" t="s">
        <v>148</v>
      </c>
      <c r="B110" s="238" t="s">
        <v>174</v>
      </c>
      <c r="C110" s="87" t="s">
        <v>51</v>
      </c>
      <c r="D110" s="103">
        <v>105</v>
      </c>
      <c r="E110" s="88">
        <v>100</v>
      </c>
      <c r="F110" s="103">
        <v>110</v>
      </c>
      <c r="G110" s="88">
        <f t="shared" si="5"/>
        <v>104.76190476190477</v>
      </c>
      <c r="H110" s="103">
        <v>140</v>
      </c>
      <c r="I110" s="88">
        <f t="shared" si="6"/>
        <v>133.33333333333331</v>
      </c>
      <c r="J110" s="103">
        <v>170</v>
      </c>
      <c r="K110" s="88">
        <f t="shared" si="7"/>
        <v>161.9047619047619</v>
      </c>
      <c r="L110" s="103">
        <v>195</v>
      </c>
      <c r="M110" s="88">
        <f t="shared" si="8"/>
        <v>185.71428571428572</v>
      </c>
      <c r="N110" s="103">
        <v>207</v>
      </c>
      <c r="O110" s="88">
        <f t="shared" si="9"/>
        <v>197.14285714285717</v>
      </c>
    </row>
    <row r="111" spans="1:15" ht="13.5" customHeight="1" x14ac:dyDescent="0.25">
      <c r="A111" s="177"/>
      <c r="B111" s="177"/>
      <c r="C111" s="6" t="s">
        <v>52</v>
      </c>
      <c r="D111" s="103">
        <v>105</v>
      </c>
      <c r="E111" s="5">
        <v>100</v>
      </c>
      <c r="F111" s="103">
        <v>111</v>
      </c>
      <c r="G111" s="5">
        <f t="shared" si="5"/>
        <v>105.71428571428572</v>
      </c>
      <c r="H111" s="103">
        <v>151</v>
      </c>
      <c r="I111" s="5">
        <f t="shared" si="6"/>
        <v>143.8095238095238</v>
      </c>
      <c r="J111" s="103">
        <v>193</v>
      </c>
      <c r="K111" s="5">
        <f t="shared" si="7"/>
        <v>183.8095238095238</v>
      </c>
      <c r="L111" s="103">
        <v>221</v>
      </c>
      <c r="M111" s="5">
        <f t="shared" si="8"/>
        <v>210.47619047619048</v>
      </c>
      <c r="N111" s="103">
        <v>237</v>
      </c>
      <c r="O111" s="5">
        <f t="shared" si="9"/>
        <v>225.71428571428572</v>
      </c>
    </row>
    <row r="112" spans="1:15" ht="13.5" customHeight="1" x14ac:dyDescent="0.25">
      <c r="A112" s="177"/>
      <c r="B112" s="177"/>
      <c r="C112" s="6" t="s">
        <v>53</v>
      </c>
      <c r="D112" s="103">
        <v>105</v>
      </c>
      <c r="E112" s="5">
        <v>100</v>
      </c>
      <c r="F112" s="103">
        <v>110</v>
      </c>
      <c r="G112" s="5">
        <f t="shared" si="5"/>
        <v>104.76190476190477</v>
      </c>
      <c r="H112" s="103">
        <v>140</v>
      </c>
      <c r="I112" s="5">
        <f t="shared" si="6"/>
        <v>133.33333333333331</v>
      </c>
      <c r="J112" s="103">
        <v>170</v>
      </c>
      <c r="K112" s="5">
        <f t="shared" si="7"/>
        <v>161.9047619047619</v>
      </c>
      <c r="L112" s="103">
        <v>195</v>
      </c>
      <c r="M112" s="5">
        <f t="shared" si="8"/>
        <v>185.71428571428572</v>
      </c>
      <c r="N112" s="103">
        <v>207</v>
      </c>
      <c r="O112" s="5">
        <f t="shared" si="9"/>
        <v>197.14285714285717</v>
      </c>
    </row>
    <row r="113" spans="1:15" ht="13.5" customHeight="1" x14ac:dyDescent="0.25">
      <c r="A113" s="177"/>
      <c r="B113" s="238" t="s">
        <v>177</v>
      </c>
      <c r="C113" s="87" t="s">
        <v>51</v>
      </c>
      <c r="D113" s="103">
        <v>105</v>
      </c>
      <c r="E113" s="88">
        <v>100</v>
      </c>
      <c r="F113" s="103">
        <v>109</v>
      </c>
      <c r="G113" s="88">
        <f t="shared" si="5"/>
        <v>103.80952380952382</v>
      </c>
      <c r="H113" s="103">
        <v>134</v>
      </c>
      <c r="I113" s="88">
        <f t="shared" si="6"/>
        <v>127.61904761904761</v>
      </c>
      <c r="J113" s="103">
        <v>157</v>
      </c>
      <c r="K113" s="88">
        <f t="shared" si="7"/>
        <v>149.52380952380952</v>
      </c>
      <c r="L113" s="103">
        <v>173</v>
      </c>
      <c r="M113" s="88">
        <f t="shared" si="8"/>
        <v>164.76190476190476</v>
      </c>
      <c r="N113" s="103">
        <v>186</v>
      </c>
      <c r="O113" s="88">
        <f t="shared" si="9"/>
        <v>177.14285714285714</v>
      </c>
    </row>
    <row r="114" spans="1:15" ht="13.5" customHeight="1" x14ac:dyDescent="0.25">
      <c r="A114" s="177"/>
      <c r="B114" s="177"/>
      <c r="C114" s="6" t="s">
        <v>52</v>
      </c>
      <c r="D114" s="103">
        <v>105</v>
      </c>
      <c r="E114" s="5">
        <v>100</v>
      </c>
      <c r="F114" s="103">
        <v>110</v>
      </c>
      <c r="G114" s="5">
        <f t="shared" si="5"/>
        <v>104.76190476190477</v>
      </c>
      <c r="H114" s="103">
        <v>144</v>
      </c>
      <c r="I114" s="5">
        <f t="shared" si="6"/>
        <v>137.14285714285714</v>
      </c>
      <c r="J114" s="103">
        <v>178</v>
      </c>
      <c r="K114" s="5">
        <f t="shared" si="7"/>
        <v>169.52380952380952</v>
      </c>
      <c r="L114" s="103">
        <v>196</v>
      </c>
      <c r="M114" s="5">
        <f t="shared" si="8"/>
        <v>186.66666666666666</v>
      </c>
      <c r="N114" s="103">
        <v>213</v>
      </c>
      <c r="O114" s="5">
        <f t="shared" si="9"/>
        <v>202.85714285714283</v>
      </c>
    </row>
    <row r="115" spans="1:15" ht="13.5" customHeight="1" x14ac:dyDescent="0.25">
      <c r="A115" s="177"/>
      <c r="B115" s="179"/>
      <c r="C115" s="89" t="s">
        <v>53</v>
      </c>
      <c r="D115" s="103">
        <v>105</v>
      </c>
      <c r="E115" s="51">
        <v>100</v>
      </c>
      <c r="F115" s="103">
        <v>109</v>
      </c>
      <c r="G115" s="51">
        <f t="shared" si="5"/>
        <v>103.80952380952382</v>
      </c>
      <c r="H115" s="103">
        <v>134</v>
      </c>
      <c r="I115" s="51">
        <f t="shared" si="6"/>
        <v>127.61904761904761</v>
      </c>
      <c r="J115" s="103">
        <v>157</v>
      </c>
      <c r="K115" s="51">
        <f t="shared" si="7"/>
        <v>149.52380952380952</v>
      </c>
      <c r="L115" s="103">
        <v>173</v>
      </c>
      <c r="M115" s="51">
        <f t="shared" si="8"/>
        <v>164.76190476190476</v>
      </c>
      <c r="N115" s="103">
        <v>186</v>
      </c>
      <c r="O115" s="51">
        <f t="shared" si="9"/>
        <v>177.14285714285714</v>
      </c>
    </row>
    <row r="116" spans="1:15" ht="13.5" customHeight="1" x14ac:dyDescent="0.25">
      <c r="A116" s="177"/>
      <c r="B116" s="239" t="s">
        <v>175</v>
      </c>
      <c r="C116" s="6" t="s">
        <v>51</v>
      </c>
      <c r="D116" s="103">
        <v>128</v>
      </c>
      <c r="E116" s="5">
        <v>100</v>
      </c>
      <c r="F116" s="103">
        <v>134</v>
      </c>
      <c r="G116" s="5">
        <f t="shared" si="5"/>
        <v>104.6875</v>
      </c>
      <c r="H116" s="103">
        <v>172</v>
      </c>
      <c r="I116" s="5">
        <f t="shared" si="6"/>
        <v>134.375</v>
      </c>
      <c r="J116" s="103">
        <v>210</v>
      </c>
      <c r="K116" s="5">
        <f t="shared" si="7"/>
        <v>164.0625</v>
      </c>
      <c r="L116" s="103">
        <v>243</v>
      </c>
      <c r="M116" s="5">
        <f t="shared" si="8"/>
        <v>189.84375</v>
      </c>
      <c r="N116" s="103">
        <v>257</v>
      </c>
      <c r="O116" s="5">
        <f t="shared" si="9"/>
        <v>200.78125</v>
      </c>
    </row>
    <row r="117" spans="1:15" ht="13.5" customHeight="1" x14ac:dyDescent="0.25">
      <c r="A117" s="177"/>
      <c r="B117" s="177"/>
      <c r="C117" s="6" t="s">
        <v>52</v>
      </c>
      <c r="D117" s="103">
        <v>128</v>
      </c>
      <c r="E117" s="5">
        <v>100</v>
      </c>
      <c r="F117" s="103">
        <v>136</v>
      </c>
      <c r="G117" s="5">
        <f t="shared" si="5"/>
        <v>106.25</v>
      </c>
      <c r="H117" s="103">
        <v>186</v>
      </c>
      <c r="I117" s="5">
        <f t="shared" si="6"/>
        <v>145.3125</v>
      </c>
      <c r="J117" s="103">
        <v>238</v>
      </c>
      <c r="K117" s="5">
        <f t="shared" si="7"/>
        <v>185.9375</v>
      </c>
      <c r="L117" s="103">
        <v>275</v>
      </c>
      <c r="M117" s="5">
        <f t="shared" si="8"/>
        <v>214.84375</v>
      </c>
      <c r="N117" s="103">
        <v>294</v>
      </c>
      <c r="O117" s="5">
        <f t="shared" si="9"/>
        <v>229.6875</v>
      </c>
    </row>
    <row r="118" spans="1:15" ht="13.5" customHeight="1" x14ac:dyDescent="0.25">
      <c r="A118" s="177"/>
      <c r="B118" s="177"/>
      <c r="C118" s="6" t="s">
        <v>53</v>
      </c>
      <c r="D118" s="103">
        <v>128</v>
      </c>
      <c r="E118" s="5">
        <v>100</v>
      </c>
      <c r="F118" s="103">
        <v>134</v>
      </c>
      <c r="G118" s="5">
        <f t="shared" si="5"/>
        <v>104.6875</v>
      </c>
      <c r="H118" s="103">
        <v>172</v>
      </c>
      <c r="I118" s="5">
        <f t="shared" si="6"/>
        <v>134.375</v>
      </c>
      <c r="J118" s="103">
        <v>210</v>
      </c>
      <c r="K118" s="5">
        <f t="shared" si="7"/>
        <v>164.0625</v>
      </c>
      <c r="L118" s="103">
        <v>243</v>
      </c>
      <c r="M118" s="5">
        <f t="shared" si="8"/>
        <v>189.84375</v>
      </c>
      <c r="N118" s="103">
        <v>257</v>
      </c>
      <c r="O118" s="5">
        <f t="shared" si="9"/>
        <v>200.78125</v>
      </c>
    </row>
    <row r="119" spans="1:15" ht="13.5" customHeight="1" x14ac:dyDescent="0.25">
      <c r="A119" s="177"/>
      <c r="B119" s="238" t="s">
        <v>189</v>
      </c>
      <c r="C119" s="87" t="s">
        <v>51</v>
      </c>
      <c r="D119" s="103">
        <v>23</v>
      </c>
      <c r="E119" s="88">
        <v>100</v>
      </c>
      <c r="F119" s="103">
        <v>24</v>
      </c>
      <c r="G119" s="88">
        <f t="shared" si="5"/>
        <v>104.34782608695652</v>
      </c>
      <c r="H119" s="103">
        <v>26</v>
      </c>
      <c r="I119" s="88">
        <f t="shared" si="6"/>
        <v>113.04347826086956</v>
      </c>
      <c r="J119" s="103">
        <v>28</v>
      </c>
      <c r="K119" s="88">
        <f t="shared" si="7"/>
        <v>121.73913043478262</v>
      </c>
      <c r="L119" s="103">
        <v>27</v>
      </c>
      <c r="M119" s="88">
        <f t="shared" si="8"/>
        <v>117.39130434782609</v>
      </c>
      <c r="N119" s="103">
        <v>24</v>
      </c>
      <c r="O119" s="88">
        <f t="shared" si="9"/>
        <v>104.34782608695652</v>
      </c>
    </row>
    <row r="120" spans="1:15" ht="13.5" customHeight="1" x14ac:dyDescent="0.25">
      <c r="A120" s="177"/>
      <c r="B120" s="177"/>
      <c r="C120" s="6" t="s">
        <v>52</v>
      </c>
      <c r="D120" s="103">
        <v>23</v>
      </c>
      <c r="E120" s="5">
        <v>100</v>
      </c>
      <c r="F120" s="103">
        <v>24</v>
      </c>
      <c r="G120" s="5">
        <f t="shared" si="5"/>
        <v>104.34782608695652</v>
      </c>
      <c r="H120" s="103">
        <v>28</v>
      </c>
      <c r="I120" s="5">
        <f t="shared" si="6"/>
        <v>121.73913043478262</v>
      </c>
      <c r="J120" s="103">
        <v>31</v>
      </c>
      <c r="K120" s="5">
        <f t="shared" si="7"/>
        <v>134.78260869565219</v>
      </c>
      <c r="L120" s="103">
        <v>31</v>
      </c>
      <c r="M120" s="5">
        <f t="shared" si="8"/>
        <v>134.78260869565219</v>
      </c>
      <c r="N120" s="103">
        <v>28</v>
      </c>
      <c r="O120" s="5">
        <f t="shared" si="9"/>
        <v>121.73913043478262</v>
      </c>
    </row>
    <row r="121" spans="1:15" ht="13.5" customHeight="1" x14ac:dyDescent="0.25">
      <c r="A121" s="177"/>
      <c r="B121" s="179"/>
      <c r="C121" s="89" t="s">
        <v>53</v>
      </c>
      <c r="D121" s="103">
        <v>23</v>
      </c>
      <c r="E121" s="51">
        <v>100</v>
      </c>
      <c r="F121" s="103">
        <v>24</v>
      </c>
      <c r="G121" s="51">
        <f t="shared" si="5"/>
        <v>104.34782608695652</v>
      </c>
      <c r="H121" s="103">
        <v>26</v>
      </c>
      <c r="I121" s="51">
        <f t="shared" si="6"/>
        <v>113.04347826086956</v>
      </c>
      <c r="J121" s="103">
        <v>28</v>
      </c>
      <c r="K121" s="51">
        <f t="shared" si="7"/>
        <v>121.73913043478262</v>
      </c>
      <c r="L121" s="103">
        <v>27</v>
      </c>
      <c r="M121" s="51">
        <f t="shared" si="8"/>
        <v>117.39130434782609</v>
      </c>
      <c r="N121" s="103">
        <v>24</v>
      </c>
      <c r="O121" s="51">
        <f t="shared" si="9"/>
        <v>104.34782608695652</v>
      </c>
    </row>
    <row r="122" spans="1:15" ht="13.5" customHeight="1" x14ac:dyDescent="0.25">
      <c r="A122" s="177"/>
      <c r="B122" s="239" t="s">
        <v>176</v>
      </c>
      <c r="C122" s="6" t="s">
        <v>51</v>
      </c>
      <c r="D122" s="103">
        <v>128</v>
      </c>
      <c r="E122" s="5">
        <v>100</v>
      </c>
      <c r="F122" s="103">
        <v>132</v>
      </c>
      <c r="G122" s="5">
        <f t="shared" si="5"/>
        <v>103.125</v>
      </c>
      <c r="H122" s="103">
        <v>157</v>
      </c>
      <c r="I122" s="5">
        <f t="shared" si="6"/>
        <v>122.65625</v>
      </c>
      <c r="J122" s="103">
        <v>179</v>
      </c>
      <c r="K122" s="5">
        <f t="shared" si="7"/>
        <v>139.84375</v>
      </c>
      <c r="L122" s="103">
        <v>192</v>
      </c>
      <c r="M122" s="5">
        <f t="shared" si="8"/>
        <v>150</v>
      </c>
      <c r="N122" s="103">
        <v>197</v>
      </c>
      <c r="O122" s="5">
        <f t="shared" si="9"/>
        <v>153.90625</v>
      </c>
    </row>
    <row r="123" spans="1:15" ht="13.5" customHeight="1" x14ac:dyDescent="0.25">
      <c r="A123" s="177"/>
      <c r="B123" s="177"/>
      <c r="C123" s="6" t="s">
        <v>52</v>
      </c>
      <c r="D123" s="103">
        <v>128</v>
      </c>
      <c r="E123" s="5">
        <v>100</v>
      </c>
      <c r="F123" s="103">
        <v>134</v>
      </c>
      <c r="G123" s="5">
        <f t="shared" si="5"/>
        <v>104.6875</v>
      </c>
      <c r="H123" s="103">
        <v>169</v>
      </c>
      <c r="I123" s="5">
        <f t="shared" si="6"/>
        <v>132.03125</v>
      </c>
      <c r="J123" s="103">
        <v>203</v>
      </c>
      <c r="K123" s="5">
        <f t="shared" si="7"/>
        <v>158.59375</v>
      </c>
      <c r="L123" s="103">
        <v>217</v>
      </c>
      <c r="M123" s="5">
        <f t="shared" si="8"/>
        <v>169.53125</v>
      </c>
      <c r="N123" s="103">
        <v>226</v>
      </c>
      <c r="O123" s="5">
        <f t="shared" si="9"/>
        <v>176.5625</v>
      </c>
    </row>
    <row r="124" spans="1:15" ht="13.5" customHeight="1" x14ac:dyDescent="0.25">
      <c r="A124" s="179"/>
      <c r="B124" s="179"/>
      <c r="C124" s="89" t="s">
        <v>53</v>
      </c>
      <c r="D124" s="103">
        <v>128</v>
      </c>
      <c r="E124" s="51">
        <v>100</v>
      </c>
      <c r="F124" s="103">
        <v>132</v>
      </c>
      <c r="G124" s="51">
        <f t="shared" si="5"/>
        <v>103.125</v>
      </c>
      <c r="H124" s="103">
        <v>157</v>
      </c>
      <c r="I124" s="51">
        <f t="shared" si="6"/>
        <v>122.65625</v>
      </c>
      <c r="J124" s="103">
        <v>179</v>
      </c>
      <c r="K124" s="51">
        <f t="shared" si="7"/>
        <v>139.84375</v>
      </c>
      <c r="L124" s="103">
        <v>192</v>
      </c>
      <c r="M124" s="51">
        <f t="shared" si="8"/>
        <v>150</v>
      </c>
      <c r="N124" s="103">
        <v>197</v>
      </c>
      <c r="O124" s="51">
        <f t="shared" si="9"/>
        <v>153.90625</v>
      </c>
    </row>
    <row r="125" spans="1:15" ht="13.5" customHeight="1" x14ac:dyDescent="0.25">
      <c r="A125" s="178" t="s">
        <v>150</v>
      </c>
      <c r="B125" s="238" t="s">
        <v>174</v>
      </c>
      <c r="C125" s="87" t="s">
        <v>51</v>
      </c>
      <c r="D125" s="103">
        <v>158</v>
      </c>
      <c r="E125" s="103">
        <v>100</v>
      </c>
      <c r="F125" s="103">
        <v>166</v>
      </c>
      <c r="G125" s="103">
        <v>105</v>
      </c>
      <c r="H125" s="103">
        <v>215</v>
      </c>
      <c r="I125" s="103">
        <v>136</v>
      </c>
      <c r="J125" s="103">
        <v>263</v>
      </c>
      <c r="K125" s="103">
        <v>167</v>
      </c>
      <c r="L125" s="103">
        <v>311</v>
      </c>
      <c r="M125" s="103">
        <v>197</v>
      </c>
      <c r="N125" s="103">
        <v>350</v>
      </c>
      <c r="O125" s="103">
        <v>222</v>
      </c>
    </row>
    <row r="126" spans="1:15" ht="13.5" customHeight="1" x14ac:dyDescent="0.25">
      <c r="A126" s="177"/>
      <c r="B126" s="177"/>
      <c r="C126" s="6" t="s">
        <v>52</v>
      </c>
      <c r="D126" s="103">
        <v>158</v>
      </c>
      <c r="E126" s="103">
        <v>100</v>
      </c>
      <c r="F126" s="103">
        <v>168</v>
      </c>
      <c r="G126" s="103">
        <v>106</v>
      </c>
      <c r="H126" s="103">
        <v>230</v>
      </c>
      <c r="I126" s="103">
        <v>145</v>
      </c>
      <c r="J126" s="103">
        <v>295</v>
      </c>
      <c r="K126" s="103">
        <v>187</v>
      </c>
      <c r="L126" s="103">
        <v>353</v>
      </c>
      <c r="M126" s="103">
        <v>224</v>
      </c>
      <c r="N126" s="103">
        <v>405</v>
      </c>
      <c r="O126" s="103">
        <v>256</v>
      </c>
    </row>
    <row r="127" spans="1:15" ht="13.5" customHeight="1" x14ac:dyDescent="0.25">
      <c r="A127" s="177"/>
      <c r="B127" s="177"/>
      <c r="C127" s="6" t="s">
        <v>53</v>
      </c>
      <c r="D127" s="103">
        <v>158</v>
      </c>
      <c r="E127" s="103">
        <v>100</v>
      </c>
      <c r="F127" s="103">
        <v>166</v>
      </c>
      <c r="G127" s="103">
        <v>105</v>
      </c>
      <c r="H127" s="103">
        <v>215</v>
      </c>
      <c r="I127" s="103">
        <v>136</v>
      </c>
      <c r="J127" s="103">
        <v>263</v>
      </c>
      <c r="K127" s="103">
        <v>167</v>
      </c>
      <c r="L127" s="103">
        <v>311</v>
      </c>
      <c r="M127" s="103">
        <v>197</v>
      </c>
      <c r="N127" s="103">
        <v>350</v>
      </c>
      <c r="O127" s="103">
        <v>222</v>
      </c>
    </row>
    <row r="128" spans="1:15" ht="13.5" customHeight="1" x14ac:dyDescent="0.25">
      <c r="A128" s="177"/>
      <c r="B128" s="238" t="s">
        <v>177</v>
      </c>
      <c r="C128" s="87" t="s">
        <v>51</v>
      </c>
      <c r="D128" s="103">
        <v>158</v>
      </c>
      <c r="E128" s="103">
        <v>100</v>
      </c>
      <c r="F128" s="103">
        <v>165</v>
      </c>
      <c r="G128" s="103">
        <v>104</v>
      </c>
      <c r="H128" s="103">
        <v>205</v>
      </c>
      <c r="I128" s="103">
        <v>130</v>
      </c>
      <c r="J128" s="103">
        <v>243</v>
      </c>
      <c r="K128" s="103">
        <v>154</v>
      </c>
      <c r="L128" s="103">
        <v>276</v>
      </c>
      <c r="M128" s="103">
        <v>175</v>
      </c>
      <c r="N128" s="103">
        <v>315</v>
      </c>
      <c r="O128" s="103">
        <v>199</v>
      </c>
    </row>
    <row r="129" spans="1:15" ht="13.5" customHeight="1" x14ac:dyDescent="0.25">
      <c r="A129" s="177"/>
      <c r="B129" s="177"/>
      <c r="C129" s="6" t="s">
        <v>52</v>
      </c>
      <c r="D129" s="103">
        <v>158</v>
      </c>
      <c r="E129" s="103">
        <v>100</v>
      </c>
      <c r="F129" s="103">
        <v>167</v>
      </c>
      <c r="G129" s="103">
        <v>106</v>
      </c>
      <c r="H129" s="103">
        <v>219</v>
      </c>
      <c r="I129" s="103">
        <v>139</v>
      </c>
      <c r="J129" s="103">
        <v>272</v>
      </c>
      <c r="K129" s="103">
        <v>173</v>
      </c>
      <c r="L129" s="103">
        <v>313</v>
      </c>
      <c r="M129" s="103">
        <v>199</v>
      </c>
      <c r="N129" s="103">
        <v>364</v>
      </c>
      <c r="O129" s="103">
        <v>231</v>
      </c>
    </row>
    <row r="130" spans="1:15" ht="13.5" customHeight="1" x14ac:dyDescent="0.25">
      <c r="A130" s="177"/>
      <c r="B130" s="179"/>
      <c r="C130" s="89" t="s">
        <v>53</v>
      </c>
      <c r="D130" s="103">
        <v>158</v>
      </c>
      <c r="E130" s="103">
        <v>100</v>
      </c>
      <c r="F130" s="103">
        <v>165</v>
      </c>
      <c r="G130" s="103">
        <v>104</v>
      </c>
      <c r="H130" s="103">
        <v>205</v>
      </c>
      <c r="I130" s="103">
        <v>130</v>
      </c>
      <c r="J130" s="103">
        <v>243</v>
      </c>
      <c r="K130" s="103">
        <v>154</v>
      </c>
      <c r="L130" s="103">
        <v>276</v>
      </c>
      <c r="M130" s="103">
        <v>175</v>
      </c>
      <c r="N130" s="103">
        <v>315</v>
      </c>
      <c r="O130" s="103">
        <v>199</v>
      </c>
    </row>
    <row r="131" spans="1:15" ht="13.5" customHeight="1" x14ac:dyDescent="0.25">
      <c r="A131" s="177"/>
      <c r="B131" s="239" t="s">
        <v>175</v>
      </c>
      <c r="C131" s="6" t="s">
        <v>51</v>
      </c>
      <c r="D131" s="103">
        <v>212</v>
      </c>
      <c r="E131" s="103">
        <v>300</v>
      </c>
      <c r="F131" s="103">
        <v>223</v>
      </c>
      <c r="G131" s="103">
        <v>316</v>
      </c>
      <c r="H131" s="103">
        <v>290</v>
      </c>
      <c r="I131" s="103">
        <v>410</v>
      </c>
      <c r="J131" s="103">
        <v>356</v>
      </c>
      <c r="K131" s="103">
        <v>504</v>
      </c>
      <c r="L131" s="103">
        <v>424</v>
      </c>
      <c r="M131" s="103">
        <v>600</v>
      </c>
      <c r="N131" s="103">
        <v>476</v>
      </c>
      <c r="O131" s="103">
        <v>674</v>
      </c>
    </row>
    <row r="132" spans="1:15" ht="13.5" customHeight="1" x14ac:dyDescent="0.25">
      <c r="A132" s="177"/>
      <c r="B132" s="177"/>
      <c r="C132" s="6" t="s">
        <v>52</v>
      </c>
      <c r="D132" s="103">
        <v>212</v>
      </c>
      <c r="E132" s="103">
        <v>300</v>
      </c>
      <c r="F132" s="103">
        <v>226</v>
      </c>
      <c r="G132" s="103">
        <v>320</v>
      </c>
      <c r="H132" s="103">
        <v>310</v>
      </c>
      <c r="I132" s="103">
        <v>439</v>
      </c>
      <c r="J132" s="103">
        <v>399</v>
      </c>
      <c r="K132" s="103">
        <v>565</v>
      </c>
      <c r="L132" s="103">
        <v>480</v>
      </c>
      <c r="M132" s="103">
        <v>679</v>
      </c>
      <c r="N132" s="103">
        <v>551</v>
      </c>
      <c r="O132" s="103">
        <v>780</v>
      </c>
    </row>
    <row r="133" spans="1:15" ht="13.5" customHeight="1" x14ac:dyDescent="0.25">
      <c r="A133" s="177"/>
      <c r="B133" s="177"/>
      <c r="C133" s="6" t="s">
        <v>53</v>
      </c>
      <c r="D133" s="103">
        <v>212</v>
      </c>
      <c r="E133" s="103">
        <v>300</v>
      </c>
      <c r="F133" s="103">
        <v>223</v>
      </c>
      <c r="G133" s="103">
        <v>316</v>
      </c>
      <c r="H133" s="103">
        <v>290</v>
      </c>
      <c r="I133" s="103">
        <v>410</v>
      </c>
      <c r="J133" s="103">
        <v>356</v>
      </c>
      <c r="K133" s="103">
        <v>504</v>
      </c>
      <c r="L133" s="103">
        <v>424</v>
      </c>
      <c r="M133" s="103">
        <v>600</v>
      </c>
      <c r="N133" s="103">
        <v>476</v>
      </c>
      <c r="O133" s="103">
        <v>674</v>
      </c>
    </row>
    <row r="134" spans="1:15" ht="13.5" customHeight="1" x14ac:dyDescent="0.25">
      <c r="A134" s="177"/>
      <c r="B134" s="238" t="s">
        <v>189</v>
      </c>
      <c r="C134" s="87" t="s">
        <v>51</v>
      </c>
      <c r="D134" s="103">
        <v>54</v>
      </c>
      <c r="E134" s="103">
        <v>100</v>
      </c>
      <c r="F134" s="103">
        <v>55</v>
      </c>
      <c r="G134" s="103">
        <v>102</v>
      </c>
      <c r="H134" s="103">
        <v>61</v>
      </c>
      <c r="I134" s="103">
        <v>112</v>
      </c>
      <c r="J134" s="103">
        <v>65</v>
      </c>
      <c r="K134" s="103">
        <v>121</v>
      </c>
      <c r="L134" s="103">
        <v>66</v>
      </c>
      <c r="M134" s="103">
        <v>122</v>
      </c>
      <c r="N134" s="103">
        <v>63</v>
      </c>
      <c r="O134" s="103">
        <v>116</v>
      </c>
    </row>
    <row r="135" spans="1:15" ht="13.5" customHeight="1" x14ac:dyDescent="0.25">
      <c r="A135" s="177"/>
      <c r="B135" s="177"/>
      <c r="C135" s="6" t="s">
        <v>52</v>
      </c>
      <c r="D135" s="103">
        <v>54</v>
      </c>
      <c r="E135" s="103">
        <v>100</v>
      </c>
      <c r="F135" s="103">
        <v>56</v>
      </c>
      <c r="G135" s="103">
        <v>103</v>
      </c>
      <c r="H135" s="103">
        <v>65</v>
      </c>
      <c r="I135" s="103">
        <v>120</v>
      </c>
      <c r="J135" s="103">
        <v>73</v>
      </c>
      <c r="K135" s="103">
        <v>135</v>
      </c>
      <c r="L135" s="103">
        <v>75</v>
      </c>
      <c r="M135" s="103">
        <v>138</v>
      </c>
      <c r="N135" s="103">
        <v>73</v>
      </c>
      <c r="O135" s="103">
        <v>134</v>
      </c>
    </row>
    <row r="136" spans="1:15" ht="13.5" customHeight="1" x14ac:dyDescent="0.25">
      <c r="A136" s="177"/>
      <c r="B136" s="179"/>
      <c r="C136" s="89" t="s">
        <v>53</v>
      </c>
      <c r="D136" s="103">
        <v>54</v>
      </c>
      <c r="E136" s="103">
        <v>100</v>
      </c>
      <c r="F136" s="103">
        <v>55</v>
      </c>
      <c r="G136" s="103">
        <v>102</v>
      </c>
      <c r="H136" s="103">
        <v>61</v>
      </c>
      <c r="I136" s="103">
        <v>112</v>
      </c>
      <c r="J136" s="103">
        <v>65</v>
      </c>
      <c r="K136" s="103">
        <v>121</v>
      </c>
      <c r="L136" s="103">
        <v>66</v>
      </c>
      <c r="M136" s="103">
        <v>122</v>
      </c>
      <c r="N136" s="103">
        <v>63</v>
      </c>
      <c r="O136" s="103">
        <v>116</v>
      </c>
    </row>
    <row r="137" spans="1:15" ht="13.5" customHeight="1" x14ac:dyDescent="0.25">
      <c r="A137" s="177"/>
      <c r="B137" s="239" t="s">
        <v>176</v>
      </c>
      <c r="C137" s="6" t="s">
        <v>51</v>
      </c>
      <c r="D137" s="103">
        <v>212</v>
      </c>
      <c r="E137" s="103">
        <v>100</v>
      </c>
      <c r="F137" s="103">
        <v>220</v>
      </c>
      <c r="G137" s="103">
        <v>104</v>
      </c>
      <c r="H137" s="103">
        <v>263</v>
      </c>
      <c r="I137" s="103">
        <v>124</v>
      </c>
      <c r="J137" s="103">
        <v>304</v>
      </c>
      <c r="K137" s="103">
        <v>144</v>
      </c>
      <c r="L137" s="103">
        <v>336</v>
      </c>
      <c r="M137" s="103">
        <v>158</v>
      </c>
      <c r="N137" s="103">
        <v>366</v>
      </c>
      <c r="O137" s="103">
        <v>173</v>
      </c>
    </row>
    <row r="138" spans="1:15" ht="13.5" customHeight="1" x14ac:dyDescent="0.25">
      <c r="A138" s="177"/>
      <c r="B138" s="177"/>
      <c r="C138" s="6" t="s">
        <v>52</v>
      </c>
      <c r="D138" s="103">
        <v>212</v>
      </c>
      <c r="E138" s="103">
        <v>100</v>
      </c>
      <c r="F138" s="103">
        <v>222</v>
      </c>
      <c r="G138" s="103">
        <v>105</v>
      </c>
      <c r="H138" s="103">
        <v>282</v>
      </c>
      <c r="I138" s="103">
        <v>133</v>
      </c>
      <c r="J138" s="103">
        <v>341</v>
      </c>
      <c r="K138" s="103">
        <v>161</v>
      </c>
      <c r="L138" s="103">
        <v>380</v>
      </c>
      <c r="M138" s="103">
        <v>179</v>
      </c>
      <c r="N138" s="103">
        <v>424</v>
      </c>
      <c r="O138" s="103">
        <v>200</v>
      </c>
    </row>
    <row r="139" spans="1:15" ht="13.5" customHeight="1" x14ac:dyDescent="0.25">
      <c r="A139" s="179"/>
      <c r="B139" s="179"/>
      <c r="C139" s="89" t="s">
        <v>53</v>
      </c>
      <c r="D139" s="103">
        <v>212</v>
      </c>
      <c r="E139" s="103">
        <v>100</v>
      </c>
      <c r="F139" s="103">
        <v>220</v>
      </c>
      <c r="G139" s="103">
        <v>104</v>
      </c>
      <c r="H139" s="103">
        <v>263</v>
      </c>
      <c r="I139" s="103">
        <v>124</v>
      </c>
      <c r="J139" s="103">
        <v>304</v>
      </c>
      <c r="K139" s="103">
        <v>144</v>
      </c>
      <c r="L139" s="103">
        <v>336</v>
      </c>
      <c r="M139" s="103">
        <v>158</v>
      </c>
      <c r="N139" s="103">
        <v>366</v>
      </c>
      <c r="O139" s="103">
        <v>173</v>
      </c>
    </row>
    <row r="140" spans="1:15" ht="13.5" customHeight="1" x14ac:dyDescent="0.25">
      <c r="A140" s="9" t="s">
        <v>198</v>
      </c>
      <c r="B140" s="9"/>
      <c r="C140" s="9"/>
      <c r="D140" s="9"/>
      <c r="E140" s="9"/>
      <c r="F140" s="9"/>
      <c r="G140" s="9"/>
      <c r="H140" s="9"/>
      <c r="I140" s="9"/>
      <c r="J140" s="9"/>
      <c r="K140" s="9"/>
      <c r="L140" s="9"/>
      <c r="M140" s="9"/>
      <c r="N140" s="9"/>
      <c r="O140" s="9"/>
    </row>
    <row r="141" spans="1:15" ht="13.5" customHeight="1" x14ac:dyDescent="0.25">
      <c r="A141" s="9" t="s">
        <v>155</v>
      </c>
      <c r="B141" s="9"/>
      <c r="C141" s="9"/>
      <c r="D141" s="9"/>
      <c r="E141" s="9"/>
      <c r="F141" s="9"/>
      <c r="G141" s="9"/>
      <c r="H141" s="9"/>
      <c r="I141" s="9"/>
      <c r="J141" s="9"/>
      <c r="K141" s="9"/>
      <c r="L141" s="9"/>
      <c r="M141" s="9"/>
      <c r="N141" s="9"/>
      <c r="O141" s="28" t="s">
        <v>156</v>
      </c>
    </row>
  </sheetData>
  <mergeCells count="61">
    <mergeCell ref="L3:M3"/>
    <mergeCell ref="N3:O3"/>
    <mergeCell ref="A5:A19"/>
    <mergeCell ref="B5:B7"/>
    <mergeCell ref="B8:B10"/>
    <mergeCell ref="B11:B13"/>
    <mergeCell ref="B14:B16"/>
    <mergeCell ref="B17:B19"/>
    <mergeCell ref="A3:C4"/>
    <mergeCell ref="D3:E3"/>
    <mergeCell ref="F3:G3"/>
    <mergeCell ref="H3:I3"/>
    <mergeCell ref="J3:K3"/>
    <mergeCell ref="A20:A34"/>
    <mergeCell ref="B20:B22"/>
    <mergeCell ref="B23:B25"/>
    <mergeCell ref="B26:B28"/>
    <mergeCell ref="B29:B31"/>
    <mergeCell ref="B32:B34"/>
    <mergeCell ref="A35:A49"/>
    <mergeCell ref="B35:B37"/>
    <mergeCell ref="B38:B40"/>
    <mergeCell ref="B41:B43"/>
    <mergeCell ref="B44:B46"/>
    <mergeCell ref="B47:B49"/>
    <mergeCell ref="A50:A64"/>
    <mergeCell ref="B50:B52"/>
    <mergeCell ref="B53:B55"/>
    <mergeCell ref="B56:B58"/>
    <mergeCell ref="B59:B61"/>
    <mergeCell ref="B62:B64"/>
    <mergeCell ref="A65:A79"/>
    <mergeCell ref="B65:B67"/>
    <mergeCell ref="B68:B70"/>
    <mergeCell ref="B71:B73"/>
    <mergeCell ref="B74:B76"/>
    <mergeCell ref="B77:B79"/>
    <mergeCell ref="A80:A94"/>
    <mergeCell ref="B80:B82"/>
    <mergeCell ref="B83:B85"/>
    <mergeCell ref="B86:B88"/>
    <mergeCell ref="B89:B91"/>
    <mergeCell ref="B92:B94"/>
    <mergeCell ref="A95:A109"/>
    <mergeCell ref="B95:B97"/>
    <mergeCell ref="B98:B100"/>
    <mergeCell ref="B101:B103"/>
    <mergeCell ref="B104:B106"/>
    <mergeCell ref="B107:B109"/>
    <mergeCell ref="A110:A124"/>
    <mergeCell ref="B110:B112"/>
    <mergeCell ref="B113:B115"/>
    <mergeCell ref="B116:B118"/>
    <mergeCell ref="B119:B121"/>
    <mergeCell ref="B122:B124"/>
    <mergeCell ref="A125:A139"/>
    <mergeCell ref="B125:B127"/>
    <mergeCell ref="B128:B130"/>
    <mergeCell ref="B131:B133"/>
    <mergeCell ref="B134:B136"/>
    <mergeCell ref="B137:B139"/>
  </mergeCells>
  <printOptions horizontalCentered="1"/>
  <pageMargins left="0.59055118110236227" right="0.39370078740157483" top="0.98425196850393704" bottom="0.59055118110236227" header="0.31496062992125984" footer="0.31496062992125984"/>
  <pageSetup paperSize="9" scale="74" fitToHeight="0" orientation="landscape" r:id="rId1"/>
  <headerFooter>
    <oddHeader>&amp;R&amp;G</oddHeader>
    <oddFooter>&amp;L&amp;8&amp;F-&amp;A&amp;R&amp;8&amp;P/&amp;N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zoomScaleNormal="100" zoomScalePageLayoutView="90" workbookViewId="0">
      <selection activeCell="O39" sqref="O39"/>
    </sheetView>
  </sheetViews>
  <sheetFormatPr baseColWidth="10" defaultColWidth="11.453125" defaultRowHeight="25.5" customHeight="1" x14ac:dyDescent="0.25"/>
  <cols>
    <col min="1" max="1" width="15.453125" style="1" customWidth="1"/>
    <col min="2" max="2" width="7.54296875" style="1" customWidth="1"/>
    <col min="3" max="3" width="13.453125" style="1" customWidth="1"/>
    <col min="4" max="4" width="6.7265625" style="1" bestFit="1" customWidth="1"/>
    <col min="5" max="5" width="10" style="1" customWidth="1"/>
    <col min="6" max="6" width="6.7265625" style="1" bestFit="1" customWidth="1"/>
    <col min="7" max="7" width="10.81640625" style="1" customWidth="1"/>
    <col min="8" max="8" width="6.7265625" style="1" bestFit="1" customWidth="1"/>
    <col min="9" max="9" width="11.7265625" style="1" bestFit="1" customWidth="1"/>
    <col min="10" max="10" width="6.7265625" style="1" bestFit="1" customWidth="1"/>
    <col min="11" max="11" width="11.7265625" style="1" bestFit="1" customWidth="1"/>
    <col min="12" max="12" width="6.7265625" style="1" bestFit="1" customWidth="1"/>
    <col min="13" max="13" width="11.7265625" style="1" bestFit="1" customWidth="1"/>
    <col min="14" max="14" width="6.7265625" style="1" bestFit="1" customWidth="1"/>
    <col min="15" max="16384" width="11.453125" style="1"/>
  </cols>
  <sheetData>
    <row r="1" spans="1:14" s="12" customFormat="1" ht="20.149999999999999" customHeight="1" x14ac:dyDescent="0.25">
      <c r="A1" s="22" t="s">
        <v>140</v>
      </c>
      <c r="B1" s="21"/>
      <c r="C1" s="21"/>
      <c r="D1" s="21"/>
      <c r="E1" s="21"/>
      <c r="F1" s="21"/>
      <c r="G1" s="21"/>
      <c r="H1" s="21"/>
      <c r="I1" s="21"/>
      <c r="J1" s="21"/>
      <c r="K1" s="21"/>
      <c r="L1" s="21"/>
      <c r="M1" s="21"/>
      <c r="N1" s="21"/>
    </row>
    <row r="2" spans="1:14" s="12" customFormat="1" ht="16.5" customHeight="1" x14ac:dyDescent="0.25">
      <c r="A2" s="60" t="s">
        <v>139</v>
      </c>
    </row>
    <row r="3" spans="1:14" ht="13.5" customHeight="1" x14ac:dyDescent="0.25">
      <c r="A3" s="180"/>
      <c r="B3" s="181"/>
      <c r="C3" s="174">
        <v>2019</v>
      </c>
      <c r="D3" s="174"/>
      <c r="E3" s="174">
        <v>2020</v>
      </c>
      <c r="F3" s="174"/>
      <c r="G3" s="174">
        <v>2025</v>
      </c>
      <c r="H3" s="174"/>
      <c r="I3" s="174">
        <v>2030</v>
      </c>
      <c r="J3" s="174"/>
      <c r="K3" s="174">
        <v>2035</v>
      </c>
      <c r="L3" s="174"/>
      <c r="M3" s="174">
        <v>2040</v>
      </c>
      <c r="N3" s="175"/>
    </row>
    <row r="4" spans="1:14" ht="13.5" customHeight="1" x14ac:dyDescent="0.25">
      <c r="A4" s="182"/>
      <c r="B4" s="183"/>
      <c r="C4" s="15" t="s">
        <v>1</v>
      </c>
      <c r="D4" s="15" t="s">
        <v>2</v>
      </c>
      <c r="E4" s="15" t="s">
        <v>3</v>
      </c>
      <c r="F4" s="15" t="s">
        <v>2</v>
      </c>
      <c r="G4" s="15" t="s">
        <v>3</v>
      </c>
      <c r="H4" s="15" t="s">
        <v>2</v>
      </c>
      <c r="I4" s="15" t="s">
        <v>3</v>
      </c>
      <c r="J4" s="15" t="s">
        <v>2</v>
      </c>
      <c r="K4" s="15" t="s">
        <v>3</v>
      </c>
      <c r="L4" s="15" t="s">
        <v>2</v>
      </c>
      <c r="M4" s="15" t="s">
        <v>3</v>
      </c>
      <c r="N4" s="16" t="s">
        <v>2</v>
      </c>
    </row>
    <row r="5" spans="1:14" ht="13.5" customHeight="1" x14ac:dyDescent="0.25">
      <c r="A5" s="176" t="s">
        <v>4</v>
      </c>
      <c r="B5" s="8" t="s">
        <v>6</v>
      </c>
      <c r="C5" s="24">
        <v>7553</v>
      </c>
      <c r="D5" s="13">
        <v>100</v>
      </c>
      <c r="E5" s="24">
        <v>7690</v>
      </c>
      <c r="F5" s="13">
        <v>102</v>
      </c>
      <c r="G5" s="24">
        <v>8244</v>
      </c>
      <c r="H5" s="13">
        <v>109</v>
      </c>
      <c r="I5" s="24">
        <v>9129</v>
      </c>
      <c r="J5" s="13">
        <v>121</v>
      </c>
      <c r="K5" s="24">
        <v>10120</v>
      </c>
      <c r="L5" s="13">
        <v>134</v>
      </c>
      <c r="M5" s="24">
        <v>10486</v>
      </c>
      <c r="N5" s="13">
        <v>139</v>
      </c>
    </row>
    <row r="6" spans="1:14" ht="13.5" customHeight="1" x14ac:dyDescent="0.25">
      <c r="A6" s="177"/>
      <c r="B6" s="8" t="s">
        <v>7</v>
      </c>
      <c r="C6" s="24">
        <v>2195</v>
      </c>
      <c r="D6" s="13">
        <v>100</v>
      </c>
      <c r="E6" s="24">
        <v>2337</v>
      </c>
      <c r="F6" s="13">
        <v>106</v>
      </c>
      <c r="G6" s="24">
        <v>3193</v>
      </c>
      <c r="H6" s="13">
        <v>145</v>
      </c>
      <c r="I6" s="24">
        <v>4061</v>
      </c>
      <c r="J6" s="13">
        <v>185</v>
      </c>
      <c r="K6" s="24">
        <v>4685</v>
      </c>
      <c r="L6" s="13">
        <v>213</v>
      </c>
      <c r="M6" s="24">
        <v>5301</v>
      </c>
      <c r="N6" s="13">
        <v>241</v>
      </c>
    </row>
    <row r="7" spans="1:14" ht="13.5" customHeight="1" x14ac:dyDescent="0.25">
      <c r="A7" s="177"/>
      <c r="B7" s="8" t="s">
        <v>8</v>
      </c>
      <c r="C7" s="24">
        <v>9748</v>
      </c>
      <c r="D7" s="13">
        <v>100</v>
      </c>
      <c r="E7" s="24">
        <v>10026</v>
      </c>
      <c r="F7" s="13">
        <v>103</v>
      </c>
      <c r="G7" s="24">
        <v>11437</v>
      </c>
      <c r="H7" s="13">
        <v>117</v>
      </c>
      <c r="I7" s="24">
        <v>13190</v>
      </c>
      <c r="J7" s="13">
        <v>135</v>
      </c>
      <c r="K7" s="24">
        <v>14805</v>
      </c>
      <c r="L7" s="13">
        <v>152</v>
      </c>
      <c r="M7" s="24">
        <v>15787</v>
      </c>
      <c r="N7" s="13">
        <v>162</v>
      </c>
    </row>
    <row r="8" spans="1:14" ht="13.5" customHeight="1" x14ac:dyDescent="0.25">
      <c r="A8" s="178" t="s">
        <v>9</v>
      </c>
      <c r="B8" s="17" t="s">
        <v>6</v>
      </c>
      <c r="C8" s="25">
        <v>4500</v>
      </c>
      <c r="D8" s="18">
        <v>100</v>
      </c>
      <c r="E8" s="25">
        <v>4586</v>
      </c>
      <c r="F8" s="18">
        <v>102</v>
      </c>
      <c r="G8" s="25">
        <v>5080</v>
      </c>
      <c r="H8" s="18">
        <v>113</v>
      </c>
      <c r="I8" s="25">
        <v>5829</v>
      </c>
      <c r="J8" s="18">
        <v>130</v>
      </c>
      <c r="K8" s="25">
        <v>6397</v>
      </c>
      <c r="L8" s="18">
        <v>142</v>
      </c>
      <c r="M8" s="25">
        <v>6376</v>
      </c>
      <c r="N8" s="18">
        <v>142</v>
      </c>
    </row>
    <row r="9" spans="1:14" ht="13.5" customHeight="1" x14ac:dyDescent="0.25">
      <c r="A9" s="177"/>
      <c r="B9" s="8" t="s">
        <v>7</v>
      </c>
      <c r="C9" s="24">
        <v>1520</v>
      </c>
      <c r="D9" s="13">
        <v>100</v>
      </c>
      <c r="E9" s="24">
        <v>1604</v>
      </c>
      <c r="F9" s="13">
        <v>106</v>
      </c>
      <c r="G9" s="24">
        <v>2068</v>
      </c>
      <c r="H9" s="13">
        <v>136</v>
      </c>
      <c r="I9" s="24">
        <v>2464</v>
      </c>
      <c r="J9" s="13">
        <v>162</v>
      </c>
      <c r="K9" s="24">
        <v>2810</v>
      </c>
      <c r="L9" s="13">
        <v>185</v>
      </c>
      <c r="M9" s="24">
        <v>3304</v>
      </c>
      <c r="N9" s="13">
        <v>217</v>
      </c>
    </row>
    <row r="10" spans="1:14" ht="13.5" customHeight="1" x14ac:dyDescent="0.25">
      <c r="A10" s="179"/>
      <c r="B10" s="19" t="s">
        <v>8</v>
      </c>
      <c r="C10" s="26">
        <v>6020</v>
      </c>
      <c r="D10" s="20">
        <v>100</v>
      </c>
      <c r="E10" s="26">
        <v>6190</v>
      </c>
      <c r="F10" s="20">
        <v>103</v>
      </c>
      <c r="G10" s="26">
        <v>7148</v>
      </c>
      <c r="H10" s="20">
        <v>119</v>
      </c>
      <c r="I10" s="26">
        <v>8293</v>
      </c>
      <c r="J10" s="20">
        <v>138</v>
      </c>
      <c r="K10" s="26">
        <v>9207</v>
      </c>
      <c r="L10" s="20">
        <v>153</v>
      </c>
      <c r="M10" s="26">
        <v>9680</v>
      </c>
      <c r="N10" s="20">
        <v>161</v>
      </c>
    </row>
    <row r="11" spans="1:14" ht="13.5" customHeight="1" x14ac:dyDescent="0.25">
      <c r="A11" s="176" t="s">
        <v>10</v>
      </c>
      <c r="B11" s="8" t="s">
        <v>6</v>
      </c>
      <c r="C11" s="24">
        <v>18588</v>
      </c>
      <c r="D11" s="13">
        <v>100</v>
      </c>
      <c r="E11" s="24">
        <v>18907</v>
      </c>
      <c r="F11" s="13">
        <v>102</v>
      </c>
      <c r="G11" s="24">
        <v>20173</v>
      </c>
      <c r="H11" s="13">
        <v>109</v>
      </c>
      <c r="I11" s="24">
        <v>22362</v>
      </c>
      <c r="J11" s="13">
        <v>120</v>
      </c>
      <c r="K11" s="24">
        <v>24639</v>
      </c>
      <c r="L11" s="13">
        <v>133</v>
      </c>
      <c r="M11" s="24">
        <v>25859</v>
      </c>
      <c r="N11" s="13">
        <v>139</v>
      </c>
    </row>
    <row r="12" spans="1:14" ht="13.5" customHeight="1" x14ac:dyDescent="0.25">
      <c r="A12" s="177"/>
      <c r="B12" s="8" t="s">
        <v>7</v>
      </c>
      <c r="C12" s="24">
        <v>6529</v>
      </c>
      <c r="D12" s="13">
        <v>100</v>
      </c>
      <c r="E12" s="24">
        <v>6802</v>
      </c>
      <c r="F12" s="13">
        <v>104</v>
      </c>
      <c r="G12" s="24">
        <v>8610</v>
      </c>
      <c r="H12" s="13">
        <v>132</v>
      </c>
      <c r="I12" s="24">
        <v>10290</v>
      </c>
      <c r="J12" s="13">
        <v>158</v>
      </c>
      <c r="K12" s="24">
        <v>11565</v>
      </c>
      <c r="L12" s="13">
        <v>177</v>
      </c>
      <c r="M12" s="24">
        <v>13028</v>
      </c>
      <c r="N12" s="13">
        <v>200</v>
      </c>
    </row>
    <row r="13" spans="1:14" ht="13.5" customHeight="1" x14ac:dyDescent="0.25">
      <c r="A13" s="177"/>
      <c r="B13" s="8" t="s">
        <v>8</v>
      </c>
      <c r="C13" s="24">
        <v>25117</v>
      </c>
      <c r="D13" s="13">
        <v>100</v>
      </c>
      <c r="E13" s="24">
        <v>25709</v>
      </c>
      <c r="F13" s="13">
        <v>102</v>
      </c>
      <c r="G13" s="24">
        <v>28782</v>
      </c>
      <c r="H13" s="13">
        <v>115</v>
      </c>
      <c r="I13" s="24">
        <v>32652</v>
      </c>
      <c r="J13" s="13">
        <v>130</v>
      </c>
      <c r="K13" s="24">
        <v>36204</v>
      </c>
      <c r="L13" s="13">
        <v>144</v>
      </c>
      <c r="M13" s="24">
        <v>38887</v>
      </c>
      <c r="N13" s="13">
        <v>155</v>
      </c>
    </row>
    <row r="14" spans="1:14" ht="13.5" customHeight="1" x14ac:dyDescent="0.25">
      <c r="A14" s="178" t="s">
        <v>11</v>
      </c>
      <c r="B14" s="17" t="s">
        <v>6</v>
      </c>
      <c r="C14" s="25">
        <v>11043</v>
      </c>
      <c r="D14" s="18">
        <v>100</v>
      </c>
      <c r="E14" s="25">
        <v>11282</v>
      </c>
      <c r="F14" s="18">
        <v>102</v>
      </c>
      <c r="G14" s="25">
        <v>12483</v>
      </c>
      <c r="H14" s="18">
        <v>113</v>
      </c>
      <c r="I14" s="25">
        <v>14043</v>
      </c>
      <c r="J14" s="18">
        <v>127</v>
      </c>
      <c r="K14" s="25">
        <v>15431</v>
      </c>
      <c r="L14" s="18">
        <v>140</v>
      </c>
      <c r="M14" s="25">
        <v>15875</v>
      </c>
      <c r="N14" s="18">
        <v>144</v>
      </c>
    </row>
    <row r="15" spans="1:14" ht="13.5" customHeight="1" x14ac:dyDescent="0.25">
      <c r="A15" s="177"/>
      <c r="B15" s="8" t="s">
        <v>7</v>
      </c>
      <c r="C15" s="24">
        <v>3471</v>
      </c>
      <c r="D15" s="13">
        <v>100</v>
      </c>
      <c r="E15" s="24">
        <v>3666</v>
      </c>
      <c r="F15" s="13">
        <v>106</v>
      </c>
      <c r="G15" s="24">
        <v>4756</v>
      </c>
      <c r="H15" s="13">
        <v>137</v>
      </c>
      <c r="I15" s="24">
        <v>5936</v>
      </c>
      <c r="J15" s="13">
        <v>171</v>
      </c>
      <c r="K15" s="24">
        <v>6936</v>
      </c>
      <c r="L15" s="13">
        <v>200</v>
      </c>
      <c r="M15" s="24">
        <v>8031</v>
      </c>
      <c r="N15" s="13">
        <v>231</v>
      </c>
    </row>
    <row r="16" spans="1:14" ht="13.5" customHeight="1" x14ac:dyDescent="0.25">
      <c r="A16" s="179"/>
      <c r="B16" s="19" t="s">
        <v>8</v>
      </c>
      <c r="C16" s="26">
        <v>14514</v>
      </c>
      <c r="D16" s="20">
        <v>100</v>
      </c>
      <c r="E16" s="26">
        <v>14948</v>
      </c>
      <c r="F16" s="20">
        <v>103</v>
      </c>
      <c r="G16" s="26">
        <v>17239</v>
      </c>
      <c r="H16" s="20">
        <v>119</v>
      </c>
      <c r="I16" s="26">
        <v>19979</v>
      </c>
      <c r="J16" s="20">
        <v>138</v>
      </c>
      <c r="K16" s="26">
        <v>22368</v>
      </c>
      <c r="L16" s="20">
        <v>154</v>
      </c>
      <c r="M16" s="26">
        <v>23906</v>
      </c>
      <c r="N16" s="20">
        <v>165</v>
      </c>
    </row>
    <row r="17" spans="1:14" ht="13.5" customHeight="1" x14ac:dyDescent="0.25">
      <c r="A17" s="176" t="s">
        <v>12</v>
      </c>
      <c r="B17" s="8" t="s">
        <v>6</v>
      </c>
      <c r="C17" s="24">
        <v>11025</v>
      </c>
      <c r="D17" s="13">
        <v>100</v>
      </c>
      <c r="E17" s="24">
        <v>11095</v>
      </c>
      <c r="F17" s="13">
        <v>101</v>
      </c>
      <c r="G17" s="24">
        <v>11818</v>
      </c>
      <c r="H17" s="13">
        <v>107</v>
      </c>
      <c r="I17" s="24">
        <v>13122</v>
      </c>
      <c r="J17" s="13">
        <v>119</v>
      </c>
      <c r="K17" s="24">
        <v>14441</v>
      </c>
      <c r="L17" s="13">
        <v>131</v>
      </c>
      <c r="M17" s="24">
        <v>15097</v>
      </c>
      <c r="N17" s="13">
        <v>137</v>
      </c>
    </row>
    <row r="18" spans="1:14" ht="13.5" customHeight="1" x14ac:dyDescent="0.25">
      <c r="A18" s="177"/>
      <c r="B18" s="8" t="s">
        <v>7</v>
      </c>
      <c r="C18" s="24">
        <v>4726</v>
      </c>
      <c r="D18" s="13">
        <v>100</v>
      </c>
      <c r="E18" s="24">
        <v>4922</v>
      </c>
      <c r="F18" s="13">
        <v>104</v>
      </c>
      <c r="G18" s="24">
        <v>5783</v>
      </c>
      <c r="H18" s="13">
        <v>122</v>
      </c>
      <c r="I18" s="24">
        <v>6405</v>
      </c>
      <c r="J18" s="13">
        <v>136</v>
      </c>
      <c r="K18" s="24">
        <v>6849</v>
      </c>
      <c r="L18" s="13">
        <v>145</v>
      </c>
      <c r="M18" s="24">
        <v>7742</v>
      </c>
      <c r="N18" s="13">
        <v>164</v>
      </c>
    </row>
    <row r="19" spans="1:14" ht="13.5" customHeight="1" x14ac:dyDescent="0.25">
      <c r="A19" s="177"/>
      <c r="B19" s="8" t="s">
        <v>8</v>
      </c>
      <c r="C19" s="24">
        <v>15751</v>
      </c>
      <c r="D19" s="13">
        <v>100</v>
      </c>
      <c r="E19" s="24">
        <v>16017</v>
      </c>
      <c r="F19" s="13">
        <v>102</v>
      </c>
      <c r="G19" s="24">
        <v>17601</v>
      </c>
      <c r="H19" s="13">
        <v>112</v>
      </c>
      <c r="I19" s="24">
        <v>19528</v>
      </c>
      <c r="J19" s="13">
        <v>124</v>
      </c>
      <c r="K19" s="24">
        <v>21290</v>
      </c>
      <c r="L19" s="13">
        <v>135</v>
      </c>
      <c r="M19" s="24">
        <v>22839</v>
      </c>
      <c r="N19" s="13">
        <v>145</v>
      </c>
    </row>
    <row r="20" spans="1:14" ht="13.5" customHeight="1" x14ac:dyDescent="0.25">
      <c r="A20" s="178" t="s">
        <v>13</v>
      </c>
      <c r="B20" s="17" t="s">
        <v>6</v>
      </c>
      <c r="C20" s="25">
        <v>13199</v>
      </c>
      <c r="D20" s="18">
        <v>100</v>
      </c>
      <c r="E20" s="25">
        <v>13429</v>
      </c>
      <c r="F20" s="18">
        <v>102</v>
      </c>
      <c r="G20" s="25">
        <v>14615</v>
      </c>
      <c r="H20" s="18">
        <v>111</v>
      </c>
      <c r="I20" s="25">
        <v>16325</v>
      </c>
      <c r="J20" s="18">
        <v>124</v>
      </c>
      <c r="K20" s="25">
        <v>17572</v>
      </c>
      <c r="L20" s="18">
        <v>133</v>
      </c>
      <c r="M20" s="25">
        <v>17721</v>
      </c>
      <c r="N20" s="18">
        <v>134</v>
      </c>
    </row>
    <row r="21" spans="1:14" ht="13.5" customHeight="1" x14ac:dyDescent="0.25">
      <c r="A21" s="177"/>
      <c r="B21" s="8" t="s">
        <v>7</v>
      </c>
      <c r="C21" s="24">
        <v>4630</v>
      </c>
      <c r="D21" s="13">
        <v>100</v>
      </c>
      <c r="E21" s="24">
        <v>4818</v>
      </c>
      <c r="F21" s="13">
        <v>104</v>
      </c>
      <c r="G21" s="24">
        <v>6087</v>
      </c>
      <c r="H21" s="13">
        <v>131</v>
      </c>
      <c r="I21" s="24">
        <v>7268</v>
      </c>
      <c r="J21" s="13">
        <v>157</v>
      </c>
      <c r="K21" s="24">
        <v>8308</v>
      </c>
      <c r="L21" s="13">
        <v>179</v>
      </c>
      <c r="M21" s="24">
        <v>9551</v>
      </c>
      <c r="N21" s="13">
        <v>206</v>
      </c>
    </row>
    <row r="22" spans="1:14" ht="13.5" customHeight="1" x14ac:dyDescent="0.25">
      <c r="A22" s="179"/>
      <c r="B22" s="19" t="s">
        <v>8</v>
      </c>
      <c r="C22" s="26">
        <v>17829</v>
      </c>
      <c r="D22" s="20">
        <v>100</v>
      </c>
      <c r="E22" s="26">
        <v>18247</v>
      </c>
      <c r="F22" s="20">
        <v>102</v>
      </c>
      <c r="G22" s="26">
        <v>20702</v>
      </c>
      <c r="H22" s="20">
        <v>116</v>
      </c>
      <c r="I22" s="26">
        <v>23593</v>
      </c>
      <c r="J22" s="20">
        <v>132</v>
      </c>
      <c r="K22" s="26">
        <v>25880</v>
      </c>
      <c r="L22" s="20">
        <v>145</v>
      </c>
      <c r="M22" s="26">
        <v>27272</v>
      </c>
      <c r="N22" s="20">
        <v>153</v>
      </c>
    </row>
    <row r="23" spans="1:14" ht="13.5" customHeight="1" x14ac:dyDescent="0.25">
      <c r="A23" s="176" t="s">
        <v>14</v>
      </c>
      <c r="B23" s="8" t="s">
        <v>6</v>
      </c>
      <c r="C23" s="24">
        <v>17308</v>
      </c>
      <c r="D23" s="13">
        <v>100</v>
      </c>
      <c r="E23" s="24">
        <v>17425</v>
      </c>
      <c r="F23" s="13">
        <v>101</v>
      </c>
      <c r="G23" s="24">
        <v>17607</v>
      </c>
      <c r="H23" s="13">
        <v>102</v>
      </c>
      <c r="I23" s="24">
        <v>19108</v>
      </c>
      <c r="J23" s="13">
        <v>110</v>
      </c>
      <c r="K23" s="24">
        <v>20979</v>
      </c>
      <c r="L23" s="13">
        <v>121</v>
      </c>
      <c r="M23" s="24">
        <v>21929</v>
      </c>
      <c r="N23" s="13">
        <v>127</v>
      </c>
    </row>
    <row r="24" spans="1:14" ht="13.5" customHeight="1" x14ac:dyDescent="0.25">
      <c r="A24" s="177"/>
      <c r="B24" s="8" t="s">
        <v>7</v>
      </c>
      <c r="C24" s="24">
        <v>7284</v>
      </c>
      <c r="D24" s="13">
        <v>100</v>
      </c>
      <c r="E24" s="24">
        <v>7499</v>
      </c>
      <c r="F24" s="13">
        <v>103</v>
      </c>
      <c r="G24" s="24">
        <v>9123</v>
      </c>
      <c r="H24" s="13">
        <v>125</v>
      </c>
      <c r="I24" s="24">
        <v>10149</v>
      </c>
      <c r="J24" s="13">
        <v>139</v>
      </c>
      <c r="K24" s="24">
        <v>10723</v>
      </c>
      <c r="L24" s="13">
        <v>147</v>
      </c>
      <c r="M24" s="24">
        <v>11628</v>
      </c>
      <c r="N24" s="13">
        <v>160</v>
      </c>
    </row>
    <row r="25" spans="1:14" ht="13.5" customHeight="1" x14ac:dyDescent="0.25">
      <c r="A25" s="177"/>
      <c r="B25" s="8" t="s">
        <v>8</v>
      </c>
      <c r="C25" s="24">
        <v>24592</v>
      </c>
      <c r="D25" s="13">
        <v>100</v>
      </c>
      <c r="E25" s="24">
        <v>24924</v>
      </c>
      <c r="F25" s="13">
        <v>101</v>
      </c>
      <c r="G25" s="24">
        <v>26730</v>
      </c>
      <c r="H25" s="13">
        <v>109</v>
      </c>
      <c r="I25" s="24">
        <v>29257</v>
      </c>
      <c r="J25" s="13">
        <v>119</v>
      </c>
      <c r="K25" s="24">
        <v>31701</v>
      </c>
      <c r="L25" s="13">
        <v>129</v>
      </c>
      <c r="M25" s="24">
        <v>33557</v>
      </c>
      <c r="N25" s="13">
        <v>136</v>
      </c>
    </row>
    <row r="26" spans="1:14" ht="13.5" customHeight="1" x14ac:dyDescent="0.25">
      <c r="A26" s="178" t="s">
        <v>15</v>
      </c>
      <c r="B26" s="17" t="s">
        <v>6</v>
      </c>
      <c r="C26" s="25">
        <v>15554</v>
      </c>
      <c r="D26" s="18">
        <v>100</v>
      </c>
      <c r="E26" s="25">
        <v>15574</v>
      </c>
      <c r="F26" s="18">
        <v>100</v>
      </c>
      <c r="G26" s="25">
        <v>15582</v>
      </c>
      <c r="H26" s="18">
        <v>100</v>
      </c>
      <c r="I26" s="25">
        <v>17215</v>
      </c>
      <c r="J26" s="18">
        <v>111</v>
      </c>
      <c r="K26" s="25">
        <v>19132</v>
      </c>
      <c r="L26" s="18">
        <v>123</v>
      </c>
      <c r="M26" s="25">
        <v>19628</v>
      </c>
      <c r="N26" s="18">
        <v>126</v>
      </c>
    </row>
    <row r="27" spans="1:14" ht="13.5" customHeight="1" x14ac:dyDescent="0.25">
      <c r="A27" s="177"/>
      <c r="B27" s="8" t="s">
        <v>7</v>
      </c>
      <c r="C27" s="24">
        <v>7087</v>
      </c>
      <c r="D27" s="13">
        <v>100</v>
      </c>
      <c r="E27" s="24">
        <v>7194</v>
      </c>
      <c r="F27" s="13">
        <v>102</v>
      </c>
      <c r="G27" s="24">
        <v>8526</v>
      </c>
      <c r="H27" s="13">
        <v>120</v>
      </c>
      <c r="I27" s="24">
        <v>9263</v>
      </c>
      <c r="J27" s="13">
        <v>131</v>
      </c>
      <c r="K27" s="24">
        <v>9533</v>
      </c>
      <c r="L27" s="13">
        <v>135</v>
      </c>
      <c r="M27" s="24">
        <v>10339</v>
      </c>
      <c r="N27" s="13">
        <v>146</v>
      </c>
    </row>
    <row r="28" spans="1:14" ht="13.5" customHeight="1" x14ac:dyDescent="0.25">
      <c r="A28" s="179"/>
      <c r="B28" s="19" t="s">
        <v>8</v>
      </c>
      <c r="C28" s="26">
        <v>22641</v>
      </c>
      <c r="D28" s="20">
        <v>100</v>
      </c>
      <c r="E28" s="26">
        <v>22768</v>
      </c>
      <c r="F28" s="20">
        <v>101</v>
      </c>
      <c r="G28" s="26">
        <v>24108</v>
      </c>
      <c r="H28" s="20">
        <v>106</v>
      </c>
      <c r="I28" s="26">
        <v>26478</v>
      </c>
      <c r="J28" s="20">
        <v>117</v>
      </c>
      <c r="K28" s="26">
        <v>28666</v>
      </c>
      <c r="L28" s="20">
        <v>127</v>
      </c>
      <c r="M28" s="26">
        <v>29967</v>
      </c>
      <c r="N28" s="20">
        <v>132</v>
      </c>
    </row>
    <row r="29" spans="1:14" ht="13.5" customHeight="1" x14ac:dyDescent="0.25">
      <c r="A29" s="176" t="s">
        <v>16</v>
      </c>
      <c r="B29" s="8" t="s">
        <v>6</v>
      </c>
      <c r="C29" s="24">
        <v>8632</v>
      </c>
      <c r="D29" s="13">
        <v>100</v>
      </c>
      <c r="E29" s="24">
        <v>8767</v>
      </c>
      <c r="F29" s="13">
        <v>102</v>
      </c>
      <c r="G29" s="24">
        <v>9320</v>
      </c>
      <c r="H29" s="13">
        <v>108</v>
      </c>
      <c r="I29" s="24">
        <v>10167</v>
      </c>
      <c r="J29" s="13">
        <v>118</v>
      </c>
      <c r="K29" s="24">
        <v>11059</v>
      </c>
      <c r="L29" s="13">
        <v>128</v>
      </c>
      <c r="M29" s="24">
        <v>11178</v>
      </c>
      <c r="N29" s="13">
        <v>129</v>
      </c>
    </row>
    <row r="30" spans="1:14" ht="13.5" customHeight="1" x14ac:dyDescent="0.25">
      <c r="A30" s="177"/>
      <c r="B30" s="8" t="s">
        <v>7</v>
      </c>
      <c r="C30" s="24">
        <v>2836</v>
      </c>
      <c r="D30" s="13">
        <v>100</v>
      </c>
      <c r="E30" s="24">
        <v>3000</v>
      </c>
      <c r="F30" s="13">
        <v>106</v>
      </c>
      <c r="G30" s="24">
        <v>3873</v>
      </c>
      <c r="H30" s="13">
        <v>137</v>
      </c>
      <c r="I30" s="24">
        <v>4739</v>
      </c>
      <c r="J30" s="13">
        <v>167</v>
      </c>
      <c r="K30" s="24">
        <v>5367</v>
      </c>
      <c r="L30" s="13">
        <v>189</v>
      </c>
      <c r="M30" s="24">
        <v>6017</v>
      </c>
      <c r="N30" s="13">
        <v>212</v>
      </c>
    </row>
    <row r="31" spans="1:14" ht="13.5" customHeight="1" x14ac:dyDescent="0.25">
      <c r="A31" s="177"/>
      <c r="B31" s="8" t="s">
        <v>8</v>
      </c>
      <c r="C31" s="24">
        <v>11468</v>
      </c>
      <c r="D31" s="13">
        <v>100</v>
      </c>
      <c r="E31" s="24">
        <v>11767</v>
      </c>
      <c r="F31" s="13">
        <v>103</v>
      </c>
      <c r="G31" s="24">
        <v>13193</v>
      </c>
      <c r="H31" s="13">
        <v>115</v>
      </c>
      <c r="I31" s="24">
        <v>14906</v>
      </c>
      <c r="J31" s="13">
        <v>130</v>
      </c>
      <c r="K31" s="24">
        <v>16426</v>
      </c>
      <c r="L31" s="13">
        <v>143</v>
      </c>
      <c r="M31" s="24">
        <v>17195</v>
      </c>
      <c r="N31" s="13">
        <v>150</v>
      </c>
    </row>
    <row r="32" spans="1:14" ht="13.5" customHeight="1" x14ac:dyDescent="0.25">
      <c r="A32" s="178" t="s">
        <v>17</v>
      </c>
      <c r="B32" s="17" t="s">
        <v>6</v>
      </c>
      <c r="C32" s="25">
        <v>17299</v>
      </c>
      <c r="D32" s="18">
        <v>100</v>
      </c>
      <c r="E32" s="25">
        <v>17431</v>
      </c>
      <c r="F32" s="18">
        <v>101</v>
      </c>
      <c r="G32" s="25">
        <v>18046</v>
      </c>
      <c r="H32" s="18">
        <v>104</v>
      </c>
      <c r="I32" s="25">
        <v>20165</v>
      </c>
      <c r="J32" s="18">
        <v>117</v>
      </c>
      <c r="K32" s="25">
        <v>22766</v>
      </c>
      <c r="L32" s="18">
        <v>132</v>
      </c>
      <c r="M32" s="25">
        <v>24111</v>
      </c>
      <c r="N32" s="18">
        <v>139</v>
      </c>
    </row>
    <row r="33" spans="1:14" ht="13.5" customHeight="1" x14ac:dyDescent="0.25">
      <c r="A33" s="177"/>
      <c r="B33" s="8" t="s">
        <v>7</v>
      </c>
      <c r="C33" s="24">
        <v>6254</v>
      </c>
      <c r="D33" s="13">
        <v>100</v>
      </c>
      <c r="E33" s="24">
        <v>6576</v>
      </c>
      <c r="F33" s="13">
        <v>105</v>
      </c>
      <c r="G33" s="24">
        <v>8491</v>
      </c>
      <c r="H33" s="13">
        <v>136</v>
      </c>
      <c r="I33" s="24">
        <v>9942</v>
      </c>
      <c r="J33" s="13">
        <v>159</v>
      </c>
      <c r="K33" s="24">
        <v>10717</v>
      </c>
      <c r="L33" s="13">
        <v>171</v>
      </c>
      <c r="M33" s="24">
        <v>11857</v>
      </c>
      <c r="N33" s="13">
        <v>190</v>
      </c>
    </row>
    <row r="34" spans="1:14" ht="13.5" customHeight="1" x14ac:dyDescent="0.25">
      <c r="A34" s="179"/>
      <c r="B34" s="19" t="s">
        <v>8</v>
      </c>
      <c r="C34" s="26">
        <v>23553</v>
      </c>
      <c r="D34" s="20">
        <v>100</v>
      </c>
      <c r="E34" s="26">
        <v>24007</v>
      </c>
      <c r="F34" s="20">
        <v>102</v>
      </c>
      <c r="G34" s="26">
        <v>26538</v>
      </c>
      <c r="H34" s="20">
        <v>113</v>
      </c>
      <c r="I34" s="26">
        <v>30106</v>
      </c>
      <c r="J34" s="20">
        <v>128</v>
      </c>
      <c r="K34" s="26">
        <v>33482</v>
      </c>
      <c r="L34" s="20">
        <v>142</v>
      </c>
      <c r="M34" s="26">
        <v>35969</v>
      </c>
      <c r="N34" s="20">
        <v>153</v>
      </c>
    </row>
    <row r="35" spans="1:14" ht="13.5" customHeight="1" x14ac:dyDescent="0.25">
      <c r="A35" s="176" t="s">
        <v>18</v>
      </c>
      <c r="B35" s="8" t="s">
        <v>6</v>
      </c>
      <c r="C35" s="24">
        <v>20850</v>
      </c>
      <c r="D35" s="13">
        <v>100</v>
      </c>
      <c r="E35" s="24">
        <v>21188</v>
      </c>
      <c r="F35" s="13">
        <v>102</v>
      </c>
      <c r="G35" s="24">
        <v>22647</v>
      </c>
      <c r="H35" s="13">
        <v>109</v>
      </c>
      <c r="I35" s="24">
        <v>25714</v>
      </c>
      <c r="J35" s="13">
        <v>123</v>
      </c>
      <c r="K35" s="24">
        <v>28150</v>
      </c>
      <c r="L35" s="13">
        <v>135</v>
      </c>
      <c r="M35" s="24">
        <v>28889</v>
      </c>
      <c r="N35" s="13">
        <v>139</v>
      </c>
    </row>
    <row r="36" spans="1:14" ht="13.5" customHeight="1" x14ac:dyDescent="0.25">
      <c r="A36" s="177"/>
      <c r="B36" s="8" t="s">
        <v>7</v>
      </c>
      <c r="C36" s="24">
        <v>8370</v>
      </c>
      <c r="D36" s="13">
        <v>100</v>
      </c>
      <c r="E36" s="24">
        <v>8636</v>
      </c>
      <c r="F36" s="13">
        <v>103</v>
      </c>
      <c r="G36" s="24">
        <v>10414</v>
      </c>
      <c r="H36" s="13">
        <v>124</v>
      </c>
      <c r="I36" s="24">
        <v>11778</v>
      </c>
      <c r="J36" s="13">
        <v>141</v>
      </c>
      <c r="K36" s="24">
        <v>13093</v>
      </c>
      <c r="L36" s="13">
        <v>156</v>
      </c>
      <c r="M36" s="24">
        <v>14900</v>
      </c>
      <c r="N36" s="13">
        <v>178</v>
      </c>
    </row>
    <row r="37" spans="1:14" ht="13.5" customHeight="1" x14ac:dyDescent="0.25">
      <c r="A37" s="177"/>
      <c r="B37" s="8" t="s">
        <v>8</v>
      </c>
      <c r="C37" s="24">
        <v>29220</v>
      </c>
      <c r="D37" s="13">
        <v>100</v>
      </c>
      <c r="E37" s="24">
        <v>29824</v>
      </c>
      <c r="F37" s="13">
        <v>102</v>
      </c>
      <c r="G37" s="24">
        <v>33062</v>
      </c>
      <c r="H37" s="13">
        <v>113</v>
      </c>
      <c r="I37" s="24">
        <v>37492</v>
      </c>
      <c r="J37" s="13">
        <v>128</v>
      </c>
      <c r="K37" s="24">
        <v>41243</v>
      </c>
      <c r="L37" s="13">
        <v>141</v>
      </c>
      <c r="M37" s="24">
        <v>43790</v>
      </c>
      <c r="N37" s="13">
        <v>150</v>
      </c>
    </row>
    <row r="38" spans="1:14" ht="13.5" customHeight="1" x14ac:dyDescent="0.25">
      <c r="A38" s="178" t="s">
        <v>5</v>
      </c>
      <c r="B38" s="17" t="s">
        <v>6</v>
      </c>
      <c r="C38" s="25">
        <v>41398</v>
      </c>
      <c r="D38" s="18">
        <v>100</v>
      </c>
      <c r="E38" s="25">
        <v>41808</v>
      </c>
      <c r="F38" s="18">
        <v>101</v>
      </c>
      <c r="G38" s="25">
        <v>43814</v>
      </c>
      <c r="H38" s="18">
        <v>106</v>
      </c>
      <c r="I38" s="25">
        <v>47833</v>
      </c>
      <c r="J38" s="18">
        <v>116</v>
      </c>
      <c r="K38" s="25">
        <v>52111</v>
      </c>
      <c r="L38" s="18">
        <v>126</v>
      </c>
      <c r="M38" s="25">
        <v>54970</v>
      </c>
      <c r="N38" s="18">
        <v>133</v>
      </c>
    </row>
    <row r="39" spans="1:14" ht="13.5" customHeight="1" x14ac:dyDescent="0.25">
      <c r="A39" s="177"/>
      <c r="B39" s="8" t="s">
        <v>7</v>
      </c>
      <c r="C39" s="24">
        <v>20633</v>
      </c>
      <c r="D39" s="13">
        <v>100</v>
      </c>
      <c r="E39" s="24">
        <v>20528</v>
      </c>
      <c r="F39" s="13">
        <v>99</v>
      </c>
      <c r="G39" s="24">
        <v>21920</v>
      </c>
      <c r="H39" s="13">
        <v>106</v>
      </c>
      <c r="I39" s="24">
        <v>23637</v>
      </c>
      <c r="J39" s="13">
        <v>115</v>
      </c>
      <c r="K39" s="24">
        <v>25684</v>
      </c>
      <c r="L39" s="13">
        <v>124</v>
      </c>
      <c r="M39" s="24">
        <v>28437</v>
      </c>
      <c r="N39" s="13">
        <v>138</v>
      </c>
    </row>
    <row r="40" spans="1:14" ht="13.5" customHeight="1" x14ac:dyDescent="0.25">
      <c r="A40" s="179"/>
      <c r="B40" s="19" t="s">
        <v>8</v>
      </c>
      <c r="C40" s="26">
        <v>62031</v>
      </c>
      <c r="D40" s="20">
        <v>100</v>
      </c>
      <c r="E40" s="26">
        <v>62337</v>
      </c>
      <c r="F40" s="20">
        <v>100</v>
      </c>
      <c r="G40" s="26">
        <v>65734</v>
      </c>
      <c r="H40" s="20">
        <v>106</v>
      </c>
      <c r="I40" s="26">
        <v>71470</v>
      </c>
      <c r="J40" s="20">
        <v>115</v>
      </c>
      <c r="K40" s="26">
        <v>77794</v>
      </c>
      <c r="L40" s="20">
        <v>125</v>
      </c>
      <c r="M40" s="26">
        <v>83406</v>
      </c>
      <c r="N40" s="20">
        <v>134</v>
      </c>
    </row>
    <row r="41" spans="1:14" ht="13.5" customHeight="1" x14ac:dyDescent="0.25">
      <c r="A41" s="178" t="s">
        <v>19</v>
      </c>
      <c r="B41" s="17" t="s">
        <v>6</v>
      </c>
      <c r="C41" s="25">
        <v>186949</v>
      </c>
      <c r="D41" s="18">
        <v>100</v>
      </c>
      <c r="E41" s="25">
        <v>189182</v>
      </c>
      <c r="F41" s="18">
        <v>101</v>
      </c>
      <c r="G41" s="25">
        <v>199431</v>
      </c>
      <c r="H41" s="18">
        <v>107</v>
      </c>
      <c r="I41" s="25">
        <v>221013</v>
      </c>
      <c r="J41" s="18">
        <v>118</v>
      </c>
      <c r="K41" s="25">
        <v>242795</v>
      </c>
      <c r="L41" s="18">
        <v>130</v>
      </c>
      <c r="M41" s="25">
        <v>252120</v>
      </c>
      <c r="N41" s="18">
        <v>135</v>
      </c>
    </row>
    <row r="42" spans="1:14" ht="13.5" customHeight="1" x14ac:dyDescent="0.25">
      <c r="A42" s="177"/>
      <c r="B42" s="8" t="s">
        <v>7</v>
      </c>
      <c r="C42" s="24">
        <v>75535</v>
      </c>
      <c r="D42" s="13">
        <v>100</v>
      </c>
      <c r="E42" s="24">
        <v>77583</v>
      </c>
      <c r="F42" s="13">
        <v>103</v>
      </c>
      <c r="G42" s="24">
        <v>92844</v>
      </c>
      <c r="H42" s="13">
        <v>123</v>
      </c>
      <c r="I42" s="24">
        <v>105931</v>
      </c>
      <c r="J42" s="13">
        <v>140</v>
      </c>
      <c r="K42" s="24">
        <v>116269</v>
      </c>
      <c r="L42" s="13">
        <v>154</v>
      </c>
      <c r="M42" s="24">
        <v>130134</v>
      </c>
      <c r="N42" s="13">
        <v>172</v>
      </c>
    </row>
    <row r="43" spans="1:14" ht="13.5" customHeight="1" x14ac:dyDescent="0.25">
      <c r="A43" s="179"/>
      <c r="B43" s="19" t="s">
        <v>8</v>
      </c>
      <c r="C43" s="26">
        <v>262484</v>
      </c>
      <c r="D43" s="20">
        <v>100</v>
      </c>
      <c r="E43" s="26">
        <v>266765</v>
      </c>
      <c r="F43" s="20">
        <v>102</v>
      </c>
      <c r="G43" s="26">
        <v>292275</v>
      </c>
      <c r="H43" s="20">
        <v>111</v>
      </c>
      <c r="I43" s="26">
        <v>326943</v>
      </c>
      <c r="J43" s="20">
        <v>125</v>
      </c>
      <c r="K43" s="26">
        <v>359065</v>
      </c>
      <c r="L43" s="20">
        <v>137</v>
      </c>
      <c r="M43" s="26">
        <v>382254</v>
      </c>
      <c r="N43" s="20">
        <v>146</v>
      </c>
    </row>
    <row r="44" spans="1:14" ht="13.5" customHeight="1" x14ac:dyDescent="0.25">
      <c r="A44" s="9" t="s">
        <v>138</v>
      </c>
      <c r="B44" s="9"/>
      <c r="C44" s="9"/>
      <c r="D44" s="9"/>
      <c r="E44" s="9"/>
      <c r="F44" s="9"/>
      <c r="G44" s="9"/>
      <c r="H44" s="9"/>
      <c r="I44" s="9"/>
      <c r="J44" s="9"/>
      <c r="K44" s="9"/>
      <c r="L44" s="9"/>
      <c r="M44" s="9"/>
      <c r="N44" s="28" t="s">
        <v>156</v>
      </c>
    </row>
  </sheetData>
  <mergeCells count="20">
    <mergeCell ref="A38:A40"/>
    <mergeCell ref="A41:A43"/>
    <mergeCell ref="A3:B4"/>
    <mergeCell ref="A35:A37"/>
    <mergeCell ref="A20:A22"/>
    <mergeCell ref="A23:A25"/>
    <mergeCell ref="A26:A28"/>
    <mergeCell ref="A29:A31"/>
    <mergeCell ref="A32:A34"/>
    <mergeCell ref="A11:A13"/>
    <mergeCell ref="A14:A16"/>
    <mergeCell ref="A17:A19"/>
    <mergeCell ref="K3:L3"/>
    <mergeCell ref="M3:N3"/>
    <mergeCell ref="A5:A7"/>
    <mergeCell ref="A8:A10"/>
    <mergeCell ref="I3:J3"/>
    <mergeCell ref="C3:D3"/>
    <mergeCell ref="E3:F3"/>
    <mergeCell ref="G3:H3"/>
  </mergeCells>
  <printOptions horizontalCentered="1"/>
  <pageMargins left="0.59055118110236227" right="0.39370078740157483" top="0.98425196850393704" bottom="0.59055118110236227" header="0.31496062992125984" footer="0.31496062992125984"/>
  <pageSetup paperSize="9" scale="74" orientation="portrait" r:id="rId1"/>
  <headerFooter>
    <oddHeader>&amp;R&amp;G</oddHeader>
    <oddFooter>&amp;L&amp;8&amp;F-&amp;A&amp;R&amp;8&amp;P/&amp;N</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7"/>
  <sheetViews>
    <sheetView zoomScaleNormal="100" zoomScalePageLayoutView="90" workbookViewId="0"/>
  </sheetViews>
  <sheetFormatPr baseColWidth="10" defaultColWidth="11.453125" defaultRowHeight="12" customHeight="1" x14ac:dyDescent="0.25"/>
  <cols>
    <col min="1" max="1" width="13.7265625" style="1" bestFit="1" customWidth="1"/>
    <col min="2" max="2" width="32.7265625" style="1" bestFit="1" customWidth="1"/>
    <col min="3" max="3" width="9.7265625" style="1" customWidth="1"/>
    <col min="4" max="4" width="12.7265625" style="1" customWidth="1"/>
    <col min="5" max="5" width="10.7265625" style="1" customWidth="1"/>
    <col min="6" max="6" width="9.7265625" style="1" customWidth="1"/>
    <col min="7" max="7" width="12.7265625" style="1" customWidth="1"/>
    <col min="8" max="8" width="10.7265625" style="1" customWidth="1"/>
    <col min="9" max="9" width="9.7265625" style="1" customWidth="1"/>
    <col min="10" max="10" width="12.7265625" style="1" customWidth="1"/>
    <col min="11" max="11" width="10.7265625" style="1" customWidth="1"/>
    <col min="12" max="12" width="9.7265625" style="1" customWidth="1"/>
    <col min="13" max="13" width="12.7265625" style="1" customWidth="1"/>
    <col min="14" max="14" width="10.7265625" style="1" customWidth="1"/>
    <col min="15" max="15" width="9.7265625" style="1" customWidth="1"/>
    <col min="16" max="16" width="12.7265625" style="1" customWidth="1"/>
    <col min="17" max="17" width="10.7265625" style="1" customWidth="1"/>
    <col min="18" max="18" width="9.7265625" style="1" customWidth="1"/>
    <col min="19" max="19" width="12.7265625" style="1" customWidth="1"/>
    <col min="20" max="20" width="10.7265625" style="1" customWidth="1"/>
    <col min="21" max="21" width="9.7265625" style="1" customWidth="1"/>
    <col min="22" max="22" width="12.7265625" style="1" customWidth="1"/>
    <col min="23" max="23" width="10.7265625" style="1" customWidth="1"/>
    <col min="24" max="24" width="11.453125" style="1"/>
    <col min="25" max="25" width="7.26953125" style="1" customWidth="1"/>
    <col min="26" max="16384" width="11.453125" style="1"/>
  </cols>
  <sheetData>
    <row r="1" spans="1:23" ht="20.149999999999999" customHeight="1" x14ac:dyDescent="0.25">
      <c r="A1" s="22" t="s">
        <v>389</v>
      </c>
      <c r="B1" s="21"/>
      <c r="C1" s="21"/>
      <c r="D1" s="21"/>
      <c r="E1" s="21"/>
      <c r="F1" s="21"/>
      <c r="G1" s="21"/>
      <c r="H1" s="21"/>
      <c r="I1" s="21"/>
      <c r="J1" s="21"/>
      <c r="K1" s="21"/>
      <c r="L1" s="21"/>
      <c r="M1" s="21"/>
      <c r="N1" s="21"/>
      <c r="O1" s="21"/>
      <c r="P1" s="21"/>
      <c r="Q1" s="21"/>
      <c r="R1" s="21"/>
      <c r="S1" s="21"/>
      <c r="T1" s="21"/>
      <c r="U1" s="21"/>
      <c r="V1" s="21"/>
      <c r="W1" s="21"/>
    </row>
    <row r="2" spans="1:23" ht="18.75" customHeight="1" x14ac:dyDescent="0.25">
      <c r="A2" s="60" t="s">
        <v>139</v>
      </c>
      <c r="C2" s="1" t="s">
        <v>184</v>
      </c>
    </row>
    <row r="3" spans="1:23" ht="13.9" customHeight="1" x14ac:dyDescent="0.25">
      <c r="A3" s="193"/>
      <c r="B3" s="174"/>
      <c r="C3" s="174" t="s">
        <v>129</v>
      </c>
      <c r="D3" s="174"/>
      <c r="E3" s="174"/>
      <c r="F3" s="174" t="s">
        <v>135</v>
      </c>
      <c r="G3" s="174"/>
      <c r="H3" s="174"/>
      <c r="I3" s="174" t="s">
        <v>136</v>
      </c>
      <c r="J3" s="174"/>
      <c r="K3" s="174"/>
      <c r="L3" s="174" t="s">
        <v>137</v>
      </c>
      <c r="M3" s="174"/>
      <c r="N3" s="174"/>
      <c r="O3" s="174" t="s">
        <v>130</v>
      </c>
      <c r="P3" s="174"/>
      <c r="Q3" s="174"/>
      <c r="R3" s="174" t="s">
        <v>131</v>
      </c>
      <c r="S3" s="174"/>
      <c r="T3" s="174"/>
      <c r="U3" s="174" t="s">
        <v>132</v>
      </c>
      <c r="V3" s="174"/>
      <c r="W3" s="175"/>
    </row>
    <row r="4" spans="1:23" ht="28.9" customHeight="1" x14ac:dyDescent="0.25">
      <c r="A4" s="196"/>
      <c r="B4" s="197"/>
      <c r="C4" s="90" t="s">
        <v>196</v>
      </c>
      <c r="D4" s="32" t="s">
        <v>133</v>
      </c>
      <c r="E4" s="32" t="s">
        <v>134</v>
      </c>
      <c r="F4" s="90" t="s">
        <v>196</v>
      </c>
      <c r="G4" s="32" t="s">
        <v>133</v>
      </c>
      <c r="H4" s="32" t="s">
        <v>134</v>
      </c>
      <c r="I4" s="90" t="s">
        <v>196</v>
      </c>
      <c r="J4" s="32" t="s">
        <v>133</v>
      </c>
      <c r="K4" s="32" t="s">
        <v>134</v>
      </c>
      <c r="L4" s="90" t="s">
        <v>196</v>
      </c>
      <c r="M4" s="32" t="s">
        <v>133</v>
      </c>
      <c r="N4" s="32" t="s">
        <v>134</v>
      </c>
      <c r="O4" s="90" t="s">
        <v>196</v>
      </c>
      <c r="P4" s="32" t="s">
        <v>133</v>
      </c>
      <c r="Q4" s="32" t="s">
        <v>134</v>
      </c>
      <c r="R4" s="90" t="s">
        <v>196</v>
      </c>
      <c r="S4" s="32" t="s">
        <v>133</v>
      </c>
      <c r="T4" s="32" t="s">
        <v>134</v>
      </c>
      <c r="U4" s="90" t="s">
        <v>196</v>
      </c>
      <c r="V4" s="32" t="s">
        <v>133</v>
      </c>
      <c r="W4" s="32" t="s">
        <v>134</v>
      </c>
    </row>
    <row r="5" spans="1:23" ht="13.9" customHeight="1" x14ac:dyDescent="0.2">
      <c r="A5" s="176" t="s">
        <v>4</v>
      </c>
      <c r="B5" s="2" t="s">
        <v>174</v>
      </c>
      <c r="C5" s="115">
        <v>335</v>
      </c>
      <c r="D5" s="115">
        <v>335</v>
      </c>
      <c r="E5" s="115">
        <v>335</v>
      </c>
      <c r="F5" s="114">
        <v>453</v>
      </c>
      <c r="G5" s="114">
        <v>528</v>
      </c>
      <c r="H5" s="114">
        <v>442</v>
      </c>
      <c r="I5" s="115">
        <f>F5-C5</f>
        <v>118</v>
      </c>
      <c r="J5" s="115">
        <f t="shared" ref="J5:K5" si="0">G5-D5</f>
        <v>193</v>
      </c>
      <c r="K5" s="115">
        <f t="shared" si="0"/>
        <v>107</v>
      </c>
      <c r="L5" s="116">
        <f>I5/C5*100</f>
        <v>35.223880597014926</v>
      </c>
      <c r="M5" s="116">
        <f t="shared" ref="M5:N5" si="1">J5/D5*100</f>
        <v>57.611940298507456</v>
      </c>
      <c r="N5" s="116">
        <f t="shared" si="1"/>
        <v>31.940298507462689</v>
      </c>
      <c r="O5" s="114">
        <v>515</v>
      </c>
      <c r="P5" s="114">
        <v>614</v>
      </c>
      <c r="Q5" s="114">
        <v>504</v>
      </c>
      <c r="R5" s="115">
        <f>O5-C5</f>
        <v>180</v>
      </c>
      <c r="S5" s="115">
        <f t="shared" ref="S5:T5" si="2">P5-D5</f>
        <v>279</v>
      </c>
      <c r="T5" s="115">
        <f t="shared" si="2"/>
        <v>169</v>
      </c>
      <c r="U5" s="116">
        <f>R5/C5*100</f>
        <v>53.731343283582092</v>
      </c>
      <c r="V5" s="116">
        <f t="shared" ref="V5:W5" si="3">S5/D5*100</f>
        <v>83.28358208955224</v>
      </c>
      <c r="W5" s="116">
        <f t="shared" si="3"/>
        <v>50.447761194029852</v>
      </c>
    </row>
    <row r="6" spans="1:23" ht="13.9" customHeight="1" x14ac:dyDescent="0.2">
      <c r="A6" s="177"/>
      <c r="B6" s="2" t="s">
        <v>177</v>
      </c>
      <c r="C6" s="115">
        <v>335</v>
      </c>
      <c r="D6" s="115">
        <v>335</v>
      </c>
      <c r="E6" s="115">
        <v>335</v>
      </c>
      <c r="F6" s="114">
        <v>403</v>
      </c>
      <c r="G6" s="114">
        <v>469</v>
      </c>
      <c r="H6" s="114">
        <v>392</v>
      </c>
      <c r="I6" s="115">
        <f t="shared" ref="I6:I56" si="4">F6-C6</f>
        <v>68</v>
      </c>
      <c r="J6" s="115">
        <f t="shared" ref="J6:J56" si="5">G6-D6</f>
        <v>134</v>
      </c>
      <c r="K6" s="115">
        <f t="shared" ref="K6:K56" si="6">H6-E6</f>
        <v>57</v>
      </c>
      <c r="L6" s="116">
        <f t="shared" ref="L6:L56" si="7">I6/C6*100</f>
        <v>20.298507462686565</v>
      </c>
      <c r="M6" s="116">
        <f t="shared" ref="M6:M56" si="8">J6/D6*100</f>
        <v>40</v>
      </c>
      <c r="N6" s="116">
        <f t="shared" ref="N6:N56" si="9">K6/E6*100</f>
        <v>17.014925373134329</v>
      </c>
      <c r="O6" s="114">
        <v>463</v>
      </c>
      <c r="P6" s="114">
        <v>552</v>
      </c>
      <c r="Q6" s="114">
        <v>454</v>
      </c>
      <c r="R6" s="115">
        <f t="shared" ref="R6:R56" si="10">O6-C6</f>
        <v>128</v>
      </c>
      <c r="S6" s="115">
        <f t="shared" ref="S6:S56" si="11">P6-D6</f>
        <v>217</v>
      </c>
      <c r="T6" s="115">
        <f t="shared" ref="T6:T56" si="12">Q6-E6</f>
        <v>119</v>
      </c>
      <c r="U6" s="116">
        <f t="shared" ref="U6:U56" si="13">R6/C6*100</f>
        <v>38.208955223880601</v>
      </c>
      <c r="V6" s="116">
        <f t="shared" ref="V6:V56" si="14">S6/D6*100</f>
        <v>64.776119402985074</v>
      </c>
      <c r="W6" s="116">
        <f t="shared" ref="W6:W56" si="15">T6/E6*100</f>
        <v>35.522388059701491</v>
      </c>
    </row>
    <row r="7" spans="1:23" ht="13.9" customHeight="1" x14ac:dyDescent="0.2">
      <c r="A7" s="177"/>
      <c r="B7" s="2" t="s">
        <v>175</v>
      </c>
      <c r="C7" s="115">
        <v>335</v>
      </c>
      <c r="D7" s="115">
        <v>335</v>
      </c>
      <c r="E7" s="115">
        <v>335</v>
      </c>
      <c r="F7" s="114">
        <v>583</v>
      </c>
      <c r="G7" s="114">
        <v>677</v>
      </c>
      <c r="H7" s="114">
        <v>569</v>
      </c>
      <c r="I7" s="115">
        <f t="shared" si="4"/>
        <v>248</v>
      </c>
      <c r="J7" s="115">
        <f t="shared" si="5"/>
        <v>342</v>
      </c>
      <c r="K7" s="115">
        <f t="shared" si="6"/>
        <v>234</v>
      </c>
      <c r="L7" s="116">
        <f t="shared" si="7"/>
        <v>74.02985074626865</v>
      </c>
      <c r="M7" s="116">
        <f t="shared" si="8"/>
        <v>102.08955223880598</v>
      </c>
      <c r="N7" s="116">
        <f t="shared" si="9"/>
        <v>69.850746268656721</v>
      </c>
      <c r="O7" s="114">
        <v>664</v>
      </c>
      <c r="P7" s="114">
        <v>790</v>
      </c>
      <c r="Q7" s="114">
        <v>652</v>
      </c>
      <c r="R7" s="115">
        <f t="shared" si="10"/>
        <v>329</v>
      </c>
      <c r="S7" s="115">
        <f t="shared" si="11"/>
        <v>455</v>
      </c>
      <c r="T7" s="115">
        <f t="shared" si="12"/>
        <v>317</v>
      </c>
      <c r="U7" s="116">
        <f t="shared" si="13"/>
        <v>98.208955223880594</v>
      </c>
      <c r="V7" s="116">
        <f t="shared" si="14"/>
        <v>135.82089552238804</v>
      </c>
      <c r="W7" s="116">
        <f t="shared" si="15"/>
        <v>94.626865671641795</v>
      </c>
    </row>
    <row r="8" spans="1:23" ht="13.9" customHeight="1" x14ac:dyDescent="0.2">
      <c r="A8" s="177"/>
      <c r="B8" s="2" t="s">
        <v>176</v>
      </c>
      <c r="C8" s="115">
        <v>335</v>
      </c>
      <c r="D8" s="115">
        <v>335</v>
      </c>
      <c r="E8" s="115">
        <v>335</v>
      </c>
      <c r="F8" s="114">
        <v>464</v>
      </c>
      <c r="G8" s="114">
        <v>540</v>
      </c>
      <c r="H8" s="114">
        <v>453</v>
      </c>
      <c r="I8" s="115">
        <f t="shared" si="4"/>
        <v>129</v>
      </c>
      <c r="J8" s="115">
        <f t="shared" si="5"/>
        <v>205</v>
      </c>
      <c r="K8" s="115">
        <f t="shared" si="6"/>
        <v>118</v>
      </c>
      <c r="L8" s="116">
        <f t="shared" si="7"/>
        <v>38.507462686567159</v>
      </c>
      <c r="M8" s="116">
        <f t="shared" si="8"/>
        <v>61.194029850746269</v>
      </c>
      <c r="N8" s="116">
        <f t="shared" si="9"/>
        <v>35.223880597014926</v>
      </c>
      <c r="O8" s="114">
        <v>514</v>
      </c>
      <c r="P8" s="114">
        <v>612</v>
      </c>
      <c r="Q8" s="114">
        <v>504</v>
      </c>
      <c r="R8" s="115">
        <f t="shared" si="10"/>
        <v>179</v>
      </c>
      <c r="S8" s="115">
        <f t="shared" si="11"/>
        <v>277</v>
      </c>
      <c r="T8" s="115">
        <f t="shared" si="12"/>
        <v>169</v>
      </c>
      <c r="U8" s="116">
        <f t="shared" si="13"/>
        <v>53.432835820895519</v>
      </c>
      <c r="V8" s="116">
        <f t="shared" si="14"/>
        <v>82.68656716417911</v>
      </c>
      <c r="W8" s="116">
        <f t="shared" si="15"/>
        <v>50.447761194029852</v>
      </c>
    </row>
    <row r="9" spans="1:23" ht="13.9" customHeight="1" x14ac:dyDescent="0.2">
      <c r="A9" s="178" t="s">
        <v>9</v>
      </c>
      <c r="B9" s="91" t="s">
        <v>174</v>
      </c>
      <c r="C9" s="117">
        <v>283</v>
      </c>
      <c r="D9" s="117">
        <v>283</v>
      </c>
      <c r="E9" s="117">
        <v>283</v>
      </c>
      <c r="F9" s="114">
        <v>313</v>
      </c>
      <c r="G9" s="114">
        <v>366</v>
      </c>
      <c r="H9" s="114">
        <v>305</v>
      </c>
      <c r="I9" s="117">
        <f t="shared" si="4"/>
        <v>30</v>
      </c>
      <c r="J9" s="117">
        <f t="shared" si="5"/>
        <v>83</v>
      </c>
      <c r="K9" s="117">
        <f t="shared" si="6"/>
        <v>22</v>
      </c>
      <c r="L9" s="118">
        <f t="shared" si="7"/>
        <v>10.600706713780919</v>
      </c>
      <c r="M9" s="118">
        <f t="shared" si="8"/>
        <v>29.328621908127207</v>
      </c>
      <c r="N9" s="118">
        <f t="shared" si="9"/>
        <v>7.7738515901060072</v>
      </c>
      <c r="O9" s="114">
        <v>355</v>
      </c>
      <c r="P9" s="114">
        <v>423</v>
      </c>
      <c r="Q9" s="114">
        <v>347</v>
      </c>
      <c r="R9" s="117">
        <f t="shared" si="10"/>
        <v>72</v>
      </c>
      <c r="S9" s="117">
        <f t="shared" si="11"/>
        <v>140</v>
      </c>
      <c r="T9" s="117">
        <f t="shared" si="12"/>
        <v>64</v>
      </c>
      <c r="U9" s="118">
        <f t="shared" si="13"/>
        <v>25.441696113074201</v>
      </c>
      <c r="V9" s="118">
        <f t="shared" si="14"/>
        <v>49.469964664310957</v>
      </c>
      <c r="W9" s="118">
        <f t="shared" si="15"/>
        <v>22.614840989399294</v>
      </c>
    </row>
    <row r="10" spans="1:23" ht="13.9" customHeight="1" x14ac:dyDescent="0.2">
      <c r="A10" s="177"/>
      <c r="B10" s="2" t="s">
        <v>177</v>
      </c>
      <c r="C10" s="115">
        <v>283</v>
      </c>
      <c r="D10" s="115">
        <v>283</v>
      </c>
      <c r="E10" s="115">
        <v>283</v>
      </c>
      <c r="F10" s="114">
        <v>278</v>
      </c>
      <c r="G10" s="114">
        <v>325</v>
      </c>
      <c r="H10" s="114">
        <v>271</v>
      </c>
      <c r="I10" s="115">
        <f t="shared" si="4"/>
        <v>-5</v>
      </c>
      <c r="J10" s="115">
        <f t="shared" si="5"/>
        <v>42</v>
      </c>
      <c r="K10" s="115">
        <f t="shared" si="6"/>
        <v>-12</v>
      </c>
      <c r="L10" s="116">
        <f t="shared" si="7"/>
        <v>-1.7667844522968199</v>
      </c>
      <c r="M10" s="116">
        <f t="shared" si="8"/>
        <v>14.840989399293287</v>
      </c>
      <c r="N10" s="116">
        <f t="shared" si="9"/>
        <v>-4.2402826855123674</v>
      </c>
      <c r="O10" s="114">
        <v>320</v>
      </c>
      <c r="P10" s="114">
        <v>381</v>
      </c>
      <c r="Q10" s="114">
        <v>313</v>
      </c>
      <c r="R10" s="115">
        <f t="shared" si="10"/>
        <v>37</v>
      </c>
      <c r="S10" s="115">
        <f t="shared" si="11"/>
        <v>98</v>
      </c>
      <c r="T10" s="115">
        <f t="shared" si="12"/>
        <v>30</v>
      </c>
      <c r="U10" s="116">
        <f t="shared" si="13"/>
        <v>13.074204946996467</v>
      </c>
      <c r="V10" s="116">
        <f t="shared" si="14"/>
        <v>34.628975265017672</v>
      </c>
      <c r="W10" s="116">
        <f t="shared" si="15"/>
        <v>10.600706713780919</v>
      </c>
    </row>
    <row r="11" spans="1:23" ht="13.9" customHeight="1" x14ac:dyDescent="0.2">
      <c r="A11" s="177"/>
      <c r="B11" s="2" t="s">
        <v>175</v>
      </c>
      <c r="C11" s="115">
        <v>283</v>
      </c>
      <c r="D11" s="115">
        <v>283</v>
      </c>
      <c r="E11" s="115">
        <v>283</v>
      </c>
      <c r="F11" s="114">
        <v>426</v>
      </c>
      <c r="G11" s="114">
        <v>497</v>
      </c>
      <c r="H11" s="114">
        <v>416</v>
      </c>
      <c r="I11" s="115">
        <f t="shared" si="4"/>
        <v>143</v>
      </c>
      <c r="J11" s="115">
        <f t="shared" si="5"/>
        <v>214</v>
      </c>
      <c r="K11" s="115">
        <f t="shared" si="6"/>
        <v>133</v>
      </c>
      <c r="L11" s="116">
        <f t="shared" si="7"/>
        <v>50.53003533568905</v>
      </c>
      <c r="M11" s="116">
        <f t="shared" si="8"/>
        <v>75.618374558303884</v>
      </c>
      <c r="N11" s="116">
        <f t="shared" si="9"/>
        <v>46.996466431095406</v>
      </c>
      <c r="O11" s="114">
        <v>484</v>
      </c>
      <c r="P11" s="114">
        <v>575</v>
      </c>
      <c r="Q11" s="114">
        <v>475</v>
      </c>
      <c r="R11" s="115">
        <f t="shared" si="10"/>
        <v>201</v>
      </c>
      <c r="S11" s="115">
        <f t="shared" si="11"/>
        <v>292</v>
      </c>
      <c r="T11" s="115">
        <f t="shared" si="12"/>
        <v>192</v>
      </c>
      <c r="U11" s="116">
        <f t="shared" si="13"/>
        <v>71.024734982332163</v>
      </c>
      <c r="V11" s="116">
        <f t="shared" si="14"/>
        <v>103.18021201413427</v>
      </c>
      <c r="W11" s="116">
        <f t="shared" si="15"/>
        <v>67.844522968197879</v>
      </c>
    </row>
    <row r="12" spans="1:23" ht="13.9" customHeight="1" x14ac:dyDescent="0.2">
      <c r="A12" s="179"/>
      <c r="B12" s="94" t="s">
        <v>176</v>
      </c>
      <c r="C12" s="119">
        <v>283</v>
      </c>
      <c r="D12" s="119">
        <v>283</v>
      </c>
      <c r="E12" s="119">
        <v>283</v>
      </c>
      <c r="F12" s="114">
        <v>340</v>
      </c>
      <c r="G12" s="114">
        <v>396</v>
      </c>
      <c r="H12" s="114">
        <v>331</v>
      </c>
      <c r="I12" s="119">
        <f t="shared" si="4"/>
        <v>57</v>
      </c>
      <c r="J12" s="119">
        <f t="shared" si="5"/>
        <v>113</v>
      </c>
      <c r="K12" s="119">
        <f t="shared" si="6"/>
        <v>48</v>
      </c>
      <c r="L12" s="120">
        <f t="shared" si="7"/>
        <v>20.141342756183743</v>
      </c>
      <c r="M12" s="120">
        <f t="shared" si="8"/>
        <v>39.929328621908127</v>
      </c>
      <c r="N12" s="120">
        <f t="shared" si="9"/>
        <v>16.96113074204947</v>
      </c>
      <c r="O12" s="114">
        <v>375</v>
      </c>
      <c r="P12" s="114">
        <v>446</v>
      </c>
      <c r="Q12" s="114">
        <v>368</v>
      </c>
      <c r="R12" s="119">
        <f t="shared" si="10"/>
        <v>92</v>
      </c>
      <c r="S12" s="119">
        <f t="shared" si="11"/>
        <v>163</v>
      </c>
      <c r="T12" s="119">
        <f t="shared" si="12"/>
        <v>85</v>
      </c>
      <c r="U12" s="120">
        <f t="shared" si="13"/>
        <v>32.508833922261481</v>
      </c>
      <c r="V12" s="120">
        <f t="shared" si="14"/>
        <v>57.597173144876322</v>
      </c>
      <c r="W12" s="120">
        <f t="shared" si="15"/>
        <v>30.03533568904594</v>
      </c>
    </row>
    <row r="13" spans="1:23" ht="13.9" customHeight="1" x14ac:dyDescent="0.2">
      <c r="A13" s="176" t="s">
        <v>10</v>
      </c>
      <c r="B13" s="2" t="s">
        <v>174</v>
      </c>
      <c r="C13" s="115">
        <v>1378</v>
      </c>
      <c r="D13" s="115">
        <v>1378</v>
      </c>
      <c r="E13" s="115">
        <v>1378</v>
      </c>
      <c r="F13" s="114">
        <v>1307</v>
      </c>
      <c r="G13" s="114">
        <v>1522</v>
      </c>
      <c r="H13" s="114">
        <v>1275</v>
      </c>
      <c r="I13" s="115">
        <f t="shared" si="4"/>
        <v>-71</v>
      </c>
      <c r="J13" s="115">
        <f t="shared" si="5"/>
        <v>144</v>
      </c>
      <c r="K13" s="115">
        <f t="shared" si="6"/>
        <v>-103</v>
      </c>
      <c r="L13" s="116">
        <f t="shared" si="7"/>
        <v>-5.1523947750362842</v>
      </c>
      <c r="M13" s="116">
        <f t="shared" si="8"/>
        <v>10.449927431059507</v>
      </c>
      <c r="N13" s="116">
        <f t="shared" si="9"/>
        <v>-7.4746008708272864</v>
      </c>
      <c r="O13" s="114">
        <v>1452</v>
      </c>
      <c r="P13" s="114">
        <v>1735</v>
      </c>
      <c r="Q13" s="114">
        <v>1421</v>
      </c>
      <c r="R13" s="115">
        <f t="shared" si="10"/>
        <v>74</v>
      </c>
      <c r="S13" s="115">
        <f t="shared" si="11"/>
        <v>357</v>
      </c>
      <c r="T13" s="115">
        <f t="shared" si="12"/>
        <v>43</v>
      </c>
      <c r="U13" s="116">
        <f t="shared" si="13"/>
        <v>5.3701015965166912</v>
      </c>
      <c r="V13" s="116">
        <f t="shared" si="14"/>
        <v>25.907111756168362</v>
      </c>
      <c r="W13" s="116">
        <f t="shared" si="15"/>
        <v>3.1204644412191582</v>
      </c>
    </row>
    <row r="14" spans="1:23" ht="13.9" customHeight="1" x14ac:dyDescent="0.2">
      <c r="A14" s="177"/>
      <c r="B14" s="2" t="s">
        <v>177</v>
      </c>
      <c r="C14" s="115">
        <v>1378</v>
      </c>
      <c r="D14" s="115">
        <v>1378</v>
      </c>
      <c r="E14" s="115">
        <v>1378</v>
      </c>
      <c r="F14" s="114">
        <v>1161</v>
      </c>
      <c r="G14" s="114">
        <v>1352</v>
      </c>
      <c r="H14" s="114">
        <v>1132</v>
      </c>
      <c r="I14" s="115">
        <f t="shared" si="4"/>
        <v>-217</v>
      </c>
      <c r="J14" s="115">
        <f t="shared" si="5"/>
        <v>-26</v>
      </c>
      <c r="K14" s="115">
        <f t="shared" si="6"/>
        <v>-246</v>
      </c>
      <c r="L14" s="116">
        <f t="shared" si="7"/>
        <v>-15.747460087082729</v>
      </c>
      <c r="M14" s="116">
        <f t="shared" si="8"/>
        <v>-1.8867924528301887</v>
      </c>
      <c r="N14" s="116">
        <f t="shared" si="9"/>
        <v>-17.851959361393323</v>
      </c>
      <c r="O14" s="114">
        <v>1307</v>
      </c>
      <c r="P14" s="114">
        <v>1562</v>
      </c>
      <c r="Q14" s="114">
        <v>1279</v>
      </c>
      <c r="R14" s="115">
        <f t="shared" si="10"/>
        <v>-71</v>
      </c>
      <c r="S14" s="115">
        <f t="shared" si="11"/>
        <v>184</v>
      </c>
      <c r="T14" s="115">
        <f t="shared" si="12"/>
        <v>-99</v>
      </c>
      <c r="U14" s="116">
        <f t="shared" si="13"/>
        <v>-5.1523947750362842</v>
      </c>
      <c r="V14" s="116">
        <f t="shared" si="14"/>
        <v>13.352685050798257</v>
      </c>
      <c r="W14" s="116">
        <f t="shared" si="15"/>
        <v>-7.184325108853411</v>
      </c>
    </row>
    <row r="15" spans="1:23" ht="13.9" customHeight="1" x14ac:dyDescent="0.2">
      <c r="A15" s="177"/>
      <c r="B15" s="2" t="s">
        <v>175</v>
      </c>
      <c r="C15" s="115">
        <v>1378</v>
      </c>
      <c r="D15" s="115">
        <v>1378</v>
      </c>
      <c r="E15" s="115">
        <v>1378</v>
      </c>
      <c r="F15" s="114">
        <v>1788</v>
      </c>
      <c r="G15" s="114">
        <v>2077</v>
      </c>
      <c r="H15" s="114">
        <v>1748</v>
      </c>
      <c r="I15" s="115">
        <f t="shared" si="4"/>
        <v>410</v>
      </c>
      <c r="J15" s="115">
        <f t="shared" si="5"/>
        <v>699</v>
      </c>
      <c r="K15" s="115">
        <f t="shared" si="6"/>
        <v>370</v>
      </c>
      <c r="L15" s="116">
        <f t="shared" si="7"/>
        <v>29.753265602322205</v>
      </c>
      <c r="M15" s="116">
        <f t="shared" si="8"/>
        <v>50.725689404934691</v>
      </c>
      <c r="N15" s="116">
        <f t="shared" si="9"/>
        <v>26.850507982583455</v>
      </c>
      <c r="O15" s="114">
        <v>1991</v>
      </c>
      <c r="P15" s="114">
        <v>2373</v>
      </c>
      <c r="Q15" s="114">
        <v>1953</v>
      </c>
      <c r="R15" s="115">
        <f t="shared" si="10"/>
        <v>613</v>
      </c>
      <c r="S15" s="115">
        <f t="shared" si="11"/>
        <v>995</v>
      </c>
      <c r="T15" s="115">
        <f t="shared" si="12"/>
        <v>575</v>
      </c>
      <c r="U15" s="116">
        <f t="shared" si="13"/>
        <v>44.484760522496373</v>
      </c>
      <c r="V15" s="116">
        <f t="shared" si="14"/>
        <v>72.206095791001459</v>
      </c>
      <c r="W15" s="116">
        <f t="shared" si="15"/>
        <v>41.727140783744559</v>
      </c>
    </row>
    <row r="16" spans="1:23" ht="13.9" customHeight="1" x14ac:dyDescent="0.2">
      <c r="A16" s="177"/>
      <c r="B16" s="2" t="s">
        <v>176</v>
      </c>
      <c r="C16" s="115">
        <v>1378</v>
      </c>
      <c r="D16" s="115">
        <v>1378</v>
      </c>
      <c r="E16" s="115">
        <v>1378</v>
      </c>
      <c r="F16" s="114">
        <v>1424</v>
      </c>
      <c r="G16" s="114">
        <v>1655</v>
      </c>
      <c r="H16" s="114">
        <v>1391</v>
      </c>
      <c r="I16" s="115">
        <f t="shared" si="4"/>
        <v>46</v>
      </c>
      <c r="J16" s="115">
        <f t="shared" si="5"/>
        <v>277</v>
      </c>
      <c r="K16" s="115">
        <f t="shared" si="6"/>
        <v>13</v>
      </c>
      <c r="L16" s="116">
        <f t="shared" si="7"/>
        <v>3.3381712626995643</v>
      </c>
      <c r="M16" s="116">
        <f t="shared" si="8"/>
        <v>20.101596516690854</v>
      </c>
      <c r="N16" s="116">
        <f t="shared" si="9"/>
        <v>0.94339622641509435</v>
      </c>
      <c r="O16" s="114">
        <v>1541</v>
      </c>
      <c r="P16" s="114">
        <v>1839</v>
      </c>
      <c r="Q16" s="114">
        <v>1511</v>
      </c>
      <c r="R16" s="115">
        <f t="shared" si="10"/>
        <v>163</v>
      </c>
      <c r="S16" s="115">
        <f t="shared" si="11"/>
        <v>461</v>
      </c>
      <c r="T16" s="115">
        <f t="shared" si="12"/>
        <v>133</v>
      </c>
      <c r="U16" s="116">
        <f t="shared" si="13"/>
        <v>11.828737300435414</v>
      </c>
      <c r="V16" s="116">
        <f t="shared" si="14"/>
        <v>33.454281567489112</v>
      </c>
      <c r="W16" s="116">
        <f t="shared" si="15"/>
        <v>9.6516690856313492</v>
      </c>
    </row>
    <row r="17" spans="1:23" ht="13.9" customHeight="1" x14ac:dyDescent="0.2">
      <c r="A17" s="178" t="s">
        <v>11</v>
      </c>
      <c r="B17" s="91" t="s">
        <v>174</v>
      </c>
      <c r="C17" s="117">
        <v>772</v>
      </c>
      <c r="D17" s="117">
        <v>772</v>
      </c>
      <c r="E17" s="117">
        <v>772</v>
      </c>
      <c r="F17" s="114">
        <v>667</v>
      </c>
      <c r="G17" s="114">
        <v>778</v>
      </c>
      <c r="H17" s="114">
        <v>650</v>
      </c>
      <c r="I17" s="117">
        <f t="shared" si="4"/>
        <v>-105</v>
      </c>
      <c r="J17" s="117">
        <f t="shared" si="5"/>
        <v>6</v>
      </c>
      <c r="K17" s="117">
        <f t="shared" si="6"/>
        <v>-122</v>
      </c>
      <c r="L17" s="118">
        <f t="shared" si="7"/>
        <v>-13.601036269430052</v>
      </c>
      <c r="M17" s="118">
        <f t="shared" si="8"/>
        <v>0.77720207253886009</v>
      </c>
      <c r="N17" s="118">
        <f t="shared" si="9"/>
        <v>-15.803108808290157</v>
      </c>
      <c r="O17" s="114">
        <v>761</v>
      </c>
      <c r="P17" s="114">
        <v>909</v>
      </c>
      <c r="Q17" s="114">
        <v>744</v>
      </c>
      <c r="R17" s="117">
        <f t="shared" si="10"/>
        <v>-11</v>
      </c>
      <c r="S17" s="117">
        <f t="shared" si="11"/>
        <v>137</v>
      </c>
      <c r="T17" s="117">
        <f t="shared" si="12"/>
        <v>-28</v>
      </c>
      <c r="U17" s="118">
        <f t="shared" si="13"/>
        <v>-1.4248704663212435</v>
      </c>
      <c r="V17" s="118">
        <f t="shared" si="14"/>
        <v>17.746113989637305</v>
      </c>
      <c r="W17" s="118">
        <f t="shared" si="15"/>
        <v>-3.6269430051813467</v>
      </c>
    </row>
    <row r="18" spans="1:23" ht="13.9" customHeight="1" x14ac:dyDescent="0.2">
      <c r="A18" s="177"/>
      <c r="B18" s="2" t="s">
        <v>177</v>
      </c>
      <c r="C18" s="115">
        <v>772</v>
      </c>
      <c r="D18" s="115">
        <v>772</v>
      </c>
      <c r="E18" s="115">
        <v>772</v>
      </c>
      <c r="F18" s="114">
        <v>593</v>
      </c>
      <c r="G18" s="114">
        <v>691</v>
      </c>
      <c r="H18" s="114">
        <v>577</v>
      </c>
      <c r="I18" s="115">
        <f t="shared" si="4"/>
        <v>-179</v>
      </c>
      <c r="J18" s="115">
        <f t="shared" si="5"/>
        <v>-81</v>
      </c>
      <c r="K18" s="115">
        <f t="shared" si="6"/>
        <v>-195</v>
      </c>
      <c r="L18" s="116">
        <f t="shared" si="7"/>
        <v>-23.186528497409327</v>
      </c>
      <c r="M18" s="116">
        <f t="shared" si="8"/>
        <v>-10.492227979274611</v>
      </c>
      <c r="N18" s="116">
        <f t="shared" si="9"/>
        <v>-25.259067357512954</v>
      </c>
      <c r="O18" s="114">
        <v>685</v>
      </c>
      <c r="P18" s="114">
        <v>818</v>
      </c>
      <c r="Q18" s="114">
        <v>670</v>
      </c>
      <c r="R18" s="115">
        <f t="shared" si="10"/>
        <v>-87</v>
      </c>
      <c r="S18" s="115">
        <f t="shared" si="11"/>
        <v>46</v>
      </c>
      <c r="T18" s="115">
        <f t="shared" si="12"/>
        <v>-102</v>
      </c>
      <c r="U18" s="116">
        <f t="shared" si="13"/>
        <v>-11.269430051813471</v>
      </c>
      <c r="V18" s="116">
        <f t="shared" si="14"/>
        <v>5.9585492227979273</v>
      </c>
      <c r="W18" s="116">
        <f t="shared" si="15"/>
        <v>-13.212435233160621</v>
      </c>
    </row>
    <row r="19" spans="1:23" ht="13.9" customHeight="1" x14ac:dyDescent="0.2">
      <c r="A19" s="177"/>
      <c r="B19" s="2" t="s">
        <v>175</v>
      </c>
      <c r="C19" s="115">
        <v>772</v>
      </c>
      <c r="D19" s="115">
        <v>772</v>
      </c>
      <c r="E19" s="115">
        <v>772</v>
      </c>
      <c r="F19" s="114">
        <v>974</v>
      </c>
      <c r="G19" s="114">
        <v>1133</v>
      </c>
      <c r="H19" s="114">
        <v>951</v>
      </c>
      <c r="I19" s="115">
        <f t="shared" si="4"/>
        <v>202</v>
      </c>
      <c r="J19" s="115">
        <f t="shared" si="5"/>
        <v>361</v>
      </c>
      <c r="K19" s="115">
        <f t="shared" si="6"/>
        <v>179</v>
      </c>
      <c r="L19" s="116">
        <f t="shared" si="7"/>
        <v>26.165803108808287</v>
      </c>
      <c r="M19" s="116">
        <f t="shared" si="8"/>
        <v>46.761658031088082</v>
      </c>
      <c r="N19" s="116">
        <f t="shared" si="9"/>
        <v>23.186528497409327</v>
      </c>
      <c r="O19" s="114">
        <v>1114</v>
      </c>
      <c r="P19" s="114">
        <v>1328</v>
      </c>
      <c r="Q19" s="114">
        <v>1093</v>
      </c>
      <c r="R19" s="115">
        <f t="shared" si="10"/>
        <v>342</v>
      </c>
      <c r="S19" s="115">
        <f t="shared" si="11"/>
        <v>556</v>
      </c>
      <c r="T19" s="115">
        <f t="shared" si="12"/>
        <v>321</v>
      </c>
      <c r="U19" s="116">
        <f t="shared" si="13"/>
        <v>44.300518134715027</v>
      </c>
      <c r="V19" s="116">
        <f t="shared" si="14"/>
        <v>72.020725388601036</v>
      </c>
      <c r="W19" s="116">
        <f t="shared" si="15"/>
        <v>41.580310880829011</v>
      </c>
    </row>
    <row r="20" spans="1:23" ht="13.9" customHeight="1" x14ac:dyDescent="0.2">
      <c r="A20" s="179"/>
      <c r="B20" s="94" t="s">
        <v>176</v>
      </c>
      <c r="C20" s="119">
        <v>772</v>
      </c>
      <c r="D20" s="119">
        <v>772</v>
      </c>
      <c r="E20" s="119">
        <v>772</v>
      </c>
      <c r="F20" s="114">
        <v>776</v>
      </c>
      <c r="G20" s="114">
        <v>903</v>
      </c>
      <c r="H20" s="114">
        <v>757</v>
      </c>
      <c r="I20" s="119">
        <f t="shared" si="4"/>
        <v>4</v>
      </c>
      <c r="J20" s="119">
        <f t="shared" si="5"/>
        <v>131</v>
      </c>
      <c r="K20" s="119">
        <f t="shared" si="6"/>
        <v>-15</v>
      </c>
      <c r="L20" s="120">
        <f t="shared" si="7"/>
        <v>0.5181347150259068</v>
      </c>
      <c r="M20" s="120">
        <f t="shared" si="8"/>
        <v>16.968911917098445</v>
      </c>
      <c r="N20" s="120">
        <f t="shared" si="9"/>
        <v>-1.9430051813471503</v>
      </c>
      <c r="O20" s="114">
        <v>863</v>
      </c>
      <c r="P20" s="114">
        <v>1030</v>
      </c>
      <c r="Q20" s="114">
        <v>846</v>
      </c>
      <c r="R20" s="119">
        <f t="shared" si="10"/>
        <v>91</v>
      </c>
      <c r="S20" s="119">
        <f t="shared" si="11"/>
        <v>258</v>
      </c>
      <c r="T20" s="119">
        <f t="shared" si="12"/>
        <v>74</v>
      </c>
      <c r="U20" s="120">
        <f t="shared" si="13"/>
        <v>11.787564766839379</v>
      </c>
      <c r="V20" s="120">
        <f t="shared" si="14"/>
        <v>33.419689119170989</v>
      </c>
      <c r="W20" s="120">
        <f t="shared" si="15"/>
        <v>9.5854922279792731</v>
      </c>
    </row>
    <row r="21" spans="1:23" ht="13.9" customHeight="1" x14ac:dyDescent="0.2">
      <c r="A21" s="176" t="s">
        <v>12</v>
      </c>
      <c r="B21" s="2" t="s">
        <v>174</v>
      </c>
      <c r="C21" s="115">
        <v>783</v>
      </c>
      <c r="D21" s="115">
        <v>783</v>
      </c>
      <c r="E21" s="115">
        <v>783</v>
      </c>
      <c r="F21" s="114">
        <v>852</v>
      </c>
      <c r="G21" s="114">
        <v>987</v>
      </c>
      <c r="H21" s="114">
        <v>832</v>
      </c>
      <c r="I21" s="115">
        <f t="shared" si="4"/>
        <v>69</v>
      </c>
      <c r="J21" s="115">
        <f t="shared" si="5"/>
        <v>204</v>
      </c>
      <c r="K21" s="115">
        <f t="shared" si="6"/>
        <v>49</v>
      </c>
      <c r="L21" s="116">
        <f t="shared" si="7"/>
        <v>8.8122605363984672</v>
      </c>
      <c r="M21" s="116">
        <f t="shared" si="8"/>
        <v>26.053639846743295</v>
      </c>
      <c r="N21" s="116">
        <f t="shared" si="9"/>
        <v>6.2579821200510848</v>
      </c>
      <c r="O21" s="114">
        <v>916</v>
      </c>
      <c r="P21" s="114">
        <v>1092</v>
      </c>
      <c r="Q21" s="114">
        <v>897</v>
      </c>
      <c r="R21" s="115">
        <f t="shared" si="10"/>
        <v>133</v>
      </c>
      <c r="S21" s="115">
        <f t="shared" si="11"/>
        <v>309</v>
      </c>
      <c r="T21" s="115">
        <f t="shared" si="12"/>
        <v>114</v>
      </c>
      <c r="U21" s="116">
        <f t="shared" si="13"/>
        <v>16.985951468710088</v>
      </c>
      <c r="V21" s="116">
        <f t="shared" si="14"/>
        <v>39.463601532567047</v>
      </c>
      <c r="W21" s="116">
        <f t="shared" si="15"/>
        <v>14.559386973180077</v>
      </c>
    </row>
    <row r="22" spans="1:23" ht="13.9" customHeight="1" x14ac:dyDescent="0.2">
      <c r="A22" s="177"/>
      <c r="B22" s="2" t="s">
        <v>177</v>
      </c>
      <c r="C22" s="115">
        <v>783</v>
      </c>
      <c r="D22" s="115">
        <v>783</v>
      </c>
      <c r="E22" s="115">
        <v>783</v>
      </c>
      <c r="F22" s="114">
        <v>757</v>
      </c>
      <c r="G22" s="114">
        <v>877</v>
      </c>
      <c r="H22" s="114">
        <v>739</v>
      </c>
      <c r="I22" s="115">
        <f t="shared" si="4"/>
        <v>-26</v>
      </c>
      <c r="J22" s="115">
        <f t="shared" si="5"/>
        <v>94</v>
      </c>
      <c r="K22" s="115">
        <f t="shared" si="6"/>
        <v>-44</v>
      </c>
      <c r="L22" s="116">
        <f t="shared" si="7"/>
        <v>-3.3205619412515963</v>
      </c>
      <c r="M22" s="116">
        <f t="shared" si="8"/>
        <v>12.005108556832694</v>
      </c>
      <c r="N22" s="116">
        <f t="shared" si="9"/>
        <v>-5.6194125159642399</v>
      </c>
      <c r="O22" s="114">
        <v>825</v>
      </c>
      <c r="P22" s="114">
        <v>983</v>
      </c>
      <c r="Q22" s="114">
        <v>807</v>
      </c>
      <c r="R22" s="115">
        <f t="shared" si="10"/>
        <v>42</v>
      </c>
      <c r="S22" s="115">
        <f t="shared" si="11"/>
        <v>200</v>
      </c>
      <c r="T22" s="115">
        <f t="shared" si="12"/>
        <v>24</v>
      </c>
      <c r="U22" s="116">
        <f t="shared" si="13"/>
        <v>5.3639846743295019</v>
      </c>
      <c r="V22" s="116">
        <f t="shared" si="14"/>
        <v>25.542784163473819</v>
      </c>
      <c r="W22" s="116">
        <f t="shared" si="15"/>
        <v>3.0651340996168579</v>
      </c>
    </row>
    <row r="23" spans="1:23" ht="13.9" customHeight="1" x14ac:dyDescent="0.2">
      <c r="A23" s="177"/>
      <c r="B23" s="2" t="s">
        <v>175</v>
      </c>
      <c r="C23" s="115">
        <v>783</v>
      </c>
      <c r="D23" s="115">
        <v>783</v>
      </c>
      <c r="E23" s="115">
        <v>783</v>
      </c>
      <c r="F23" s="114">
        <v>1168</v>
      </c>
      <c r="G23" s="114">
        <v>1350</v>
      </c>
      <c r="H23" s="114">
        <v>1143</v>
      </c>
      <c r="I23" s="115">
        <f t="shared" si="4"/>
        <v>385</v>
      </c>
      <c r="J23" s="115">
        <f t="shared" si="5"/>
        <v>567</v>
      </c>
      <c r="K23" s="115">
        <f t="shared" si="6"/>
        <v>360</v>
      </c>
      <c r="L23" s="116">
        <f t="shared" si="7"/>
        <v>49.169859514687104</v>
      </c>
      <c r="M23" s="116">
        <f t="shared" si="8"/>
        <v>72.41379310344827</v>
      </c>
      <c r="N23" s="116">
        <f t="shared" si="9"/>
        <v>45.977011494252871</v>
      </c>
      <c r="O23" s="114">
        <v>1256</v>
      </c>
      <c r="P23" s="114">
        <v>1492</v>
      </c>
      <c r="Q23" s="114">
        <v>1233</v>
      </c>
      <c r="R23" s="115">
        <f t="shared" si="10"/>
        <v>473</v>
      </c>
      <c r="S23" s="115">
        <f t="shared" si="11"/>
        <v>709</v>
      </c>
      <c r="T23" s="115">
        <f t="shared" si="12"/>
        <v>450</v>
      </c>
      <c r="U23" s="116">
        <f t="shared" si="13"/>
        <v>60.408684546615575</v>
      </c>
      <c r="V23" s="116">
        <f t="shared" si="14"/>
        <v>90.549169859514691</v>
      </c>
      <c r="W23" s="116">
        <f t="shared" si="15"/>
        <v>57.47126436781609</v>
      </c>
    </row>
    <row r="24" spans="1:23" ht="13.9" customHeight="1" x14ac:dyDescent="0.2">
      <c r="A24" s="177"/>
      <c r="B24" s="2" t="s">
        <v>176</v>
      </c>
      <c r="C24" s="115">
        <v>783</v>
      </c>
      <c r="D24" s="115">
        <v>783</v>
      </c>
      <c r="E24" s="115">
        <v>783</v>
      </c>
      <c r="F24" s="114">
        <v>930</v>
      </c>
      <c r="G24" s="114">
        <v>1075</v>
      </c>
      <c r="H24" s="114">
        <v>909</v>
      </c>
      <c r="I24" s="115">
        <f t="shared" si="4"/>
        <v>147</v>
      </c>
      <c r="J24" s="115">
        <f t="shared" si="5"/>
        <v>292</v>
      </c>
      <c r="K24" s="115">
        <f t="shared" si="6"/>
        <v>126</v>
      </c>
      <c r="L24" s="116">
        <f t="shared" si="7"/>
        <v>18.773946360153257</v>
      </c>
      <c r="M24" s="116">
        <f t="shared" si="8"/>
        <v>37.29246487867178</v>
      </c>
      <c r="N24" s="116">
        <f t="shared" si="9"/>
        <v>16.091954022988507</v>
      </c>
      <c r="O24" s="114">
        <v>973</v>
      </c>
      <c r="P24" s="114">
        <v>1156</v>
      </c>
      <c r="Q24" s="114">
        <v>954</v>
      </c>
      <c r="R24" s="115">
        <f t="shared" si="10"/>
        <v>190</v>
      </c>
      <c r="S24" s="115">
        <f t="shared" si="11"/>
        <v>373</v>
      </c>
      <c r="T24" s="115">
        <f t="shared" si="12"/>
        <v>171</v>
      </c>
      <c r="U24" s="116">
        <f t="shared" si="13"/>
        <v>24.265644955300129</v>
      </c>
      <c r="V24" s="116">
        <f t="shared" si="14"/>
        <v>47.637292464878669</v>
      </c>
      <c r="W24" s="116">
        <f t="shared" si="15"/>
        <v>21.839080459770116</v>
      </c>
    </row>
    <row r="25" spans="1:23" ht="13.9" customHeight="1" x14ac:dyDescent="0.2">
      <c r="A25" s="178" t="s">
        <v>13</v>
      </c>
      <c r="B25" s="91" t="s">
        <v>174</v>
      </c>
      <c r="C25" s="117">
        <v>1692</v>
      </c>
      <c r="D25" s="117">
        <v>1692</v>
      </c>
      <c r="E25" s="117">
        <v>1692</v>
      </c>
      <c r="F25" s="114">
        <v>1053</v>
      </c>
      <c r="G25" s="114">
        <v>1223</v>
      </c>
      <c r="H25" s="114">
        <v>1027</v>
      </c>
      <c r="I25" s="117">
        <f t="shared" si="4"/>
        <v>-639</v>
      </c>
      <c r="J25" s="117">
        <f t="shared" si="5"/>
        <v>-469</v>
      </c>
      <c r="K25" s="117">
        <f t="shared" si="6"/>
        <v>-665</v>
      </c>
      <c r="L25" s="118">
        <f t="shared" si="7"/>
        <v>-37.765957446808514</v>
      </c>
      <c r="M25" s="118">
        <f t="shared" si="8"/>
        <v>-27.718676122931441</v>
      </c>
      <c r="N25" s="118">
        <f t="shared" si="9"/>
        <v>-39.302600472813239</v>
      </c>
      <c r="O25" s="114">
        <v>1184</v>
      </c>
      <c r="P25" s="114">
        <v>1405</v>
      </c>
      <c r="Q25" s="114">
        <v>1159</v>
      </c>
      <c r="R25" s="117">
        <f t="shared" si="10"/>
        <v>-508</v>
      </c>
      <c r="S25" s="117">
        <f t="shared" si="11"/>
        <v>-287</v>
      </c>
      <c r="T25" s="117">
        <f t="shared" si="12"/>
        <v>-533</v>
      </c>
      <c r="U25" s="118">
        <f t="shared" si="13"/>
        <v>-30.023640661938533</v>
      </c>
      <c r="V25" s="118">
        <f t="shared" si="14"/>
        <v>-16.962174940898343</v>
      </c>
      <c r="W25" s="118">
        <f t="shared" si="15"/>
        <v>-31.501182033096924</v>
      </c>
    </row>
    <row r="26" spans="1:23" ht="13.9" customHeight="1" x14ac:dyDescent="0.2">
      <c r="A26" s="177"/>
      <c r="B26" s="2" t="s">
        <v>177</v>
      </c>
      <c r="C26" s="115">
        <v>1692</v>
      </c>
      <c r="D26" s="115">
        <v>1692</v>
      </c>
      <c r="E26" s="115">
        <v>1692</v>
      </c>
      <c r="F26" s="114">
        <v>935</v>
      </c>
      <c r="G26" s="114">
        <v>1086</v>
      </c>
      <c r="H26" s="114">
        <v>912</v>
      </c>
      <c r="I26" s="115">
        <f t="shared" si="4"/>
        <v>-757</v>
      </c>
      <c r="J26" s="115">
        <f t="shared" si="5"/>
        <v>-606</v>
      </c>
      <c r="K26" s="115">
        <f t="shared" si="6"/>
        <v>-780</v>
      </c>
      <c r="L26" s="116">
        <f t="shared" si="7"/>
        <v>-44.739952718676122</v>
      </c>
      <c r="M26" s="116">
        <f t="shared" si="8"/>
        <v>-35.815602836879435</v>
      </c>
      <c r="N26" s="116">
        <f t="shared" si="9"/>
        <v>-46.099290780141843</v>
      </c>
      <c r="O26" s="114">
        <v>1065</v>
      </c>
      <c r="P26" s="114">
        <v>1265</v>
      </c>
      <c r="Q26" s="114">
        <v>1043</v>
      </c>
      <c r="R26" s="115">
        <f t="shared" si="10"/>
        <v>-627</v>
      </c>
      <c r="S26" s="115">
        <f t="shared" si="11"/>
        <v>-427</v>
      </c>
      <c r="T26" s="115">
        <f t="shared" si="12"/>
        <v>-649</v>
      </c>
      <c r="U26" s="116">
        <f t="shared" si="13"/>
        <v>-37.056737588652481</v>
      </c>
      <c r="V26" s="116">
        <f t="shared" si="14"/>
        <v>-25.236406619385342</v>
      </c>
      <c r="W26" s="116">
        <f t="shared" si="15"/>
        <v>-38.356973995271872</v>
      </c>
    </row>
    <row r="27" spans="1:23" ht="13.9" customHeight="1" x14ac:dyDescent="0.2">
      <c r="A27" s="177"/>
      <c r="B27" s="2" t="s">
        <v>175</v>
      </c>
      <c r="C27" s="115">
        <v>1692</v>
      </c>
      <c r="D27" s="115">
        <v>1692</v>
      </c>
      <c r="E27" s="115">
        <v>1692</v>
      </c>
      <c r="F27" s="114">
        <v>1511</v>
      </c>
      <c r="G27" s="114">
        <v>1749</v>
      </c>
      <c r="H27" s="114">
        <v>1476</v>
      </c>
      <c r="I27" s="115">
        <f t="shared" si="4"/>
        <v>-181</v>
      </c>
      <c r="J27" s="115">
        <f t="shared" si="5"/>
        <v>57</v>
      </c>
      <c r="K27" s="115">
        <f t="shared" si="6"/>
        <v>-216</v>
      </c>
      <c r="L27" s="116">
        <f t="shared" si="7"/>
        <v>-10.697399527186761</v>
      </c>
      <c r="M27" s="116">
        <f t="shared" si="8"/>
        <v>3.3687943262411348</v>
      </c>
      <c r="N27" s="116">
        <f t="shared" si="9"/>
        <v>-12.76595744680851</v>
      </c>
      <c r="O27" s="114">
        <v>1703</v>
      </c>
      <c r="P27" s="114">
        <v>2017</v>
      </c>
      <c r="Q27" s="114">
        <v>1671</v>
      </c>
      <c r="R27" s="115">
        <f t="shared" si="10"/>
        <v>11</v>
      </c>
      <c r="S27" s="115">
        <f t="shared" si="11"/>
        <v>325</v>
      </c>
      <c r="T27" s="115">
        <f t="shared" si="12"/>
        <v>-21</v>
      </c>
      <c r="U27" s="116">
        <f t="shared" si="13"/>
        <v>0.65011820330969261</v>
      </c>
      <c r="V27" s="116">
        <f t="shared" si="14"/>
        <v>19.208037825059101</v>
      </c>
      <c r="W27" s="116">
        <f t="shared" si="15"/>
        <v>-1.2411347517730498</v>
      </c>
    </row>
    <row r="28" spans="1:23" ht="13.9" customHeight="1" x14ac:dyDescent="0.2">
      <c r="A28" s="179"/>
      <c r="B28" s="94" t="s">
        <v>176</v>
      </c>
      <c r="C28" s="119">
        <v>1692</v>
      </c>
      <c r="D28" s="119">
        <v>1692</v>
      </c>
      <c r="E28" s="119">
        <v>1692</v>
      </c>
      <c r="F28" s="114">
        <v>1203</v>
      </c>
      <c r="G28" s="114">
        <v>1394</v>
      </c>
      <c r="H28" s="114">
        <v>1175</v>
      </c>
      <c r="I28" s="119">
        <f t="shared" si="4"/>
        <v>-489</v>
      </c>
      <c r="J28" s="119">
        <f t="shared" si="5"/>
        <v>-298</v>
      </c>
      <c r="K28" s="119">
        <f t="shared" si="6"/>
        <v>-517</v>
      </c>
      <c r="L28" s="120">
        <f t="shared" si="7"/>
        <v>-28.900709219858157</v>
      </c>
      <c r="M28" s="120">
        <f t="shared" si="8"/>
        <v>-17.612293144208039</v>
      </c>
      <c r="N28" s="120">
        <f t="shared" si="9"/>
        <v>-30.555555555555557</v>
      </c>
      <c r="O28" s="114">
        <v>1318</v>
      </c>
      <c r="P28" s="114">
        <v>1563</v>
      </c>
      <c r="Q28" s="114">
        <v>1293</v>
      </c>
      <c r="R28" s="119">
        <f t="shared" si="10"/>
        <v>-374</v>
      </c>
      <c r="S28" s="119">
        <f t="shared" si="11"/>
        <v>-129</v>
      </c>
      <c r="T28" s="119">
        <f t="shared" si="12"/>
        <v>-399</v>
      </c>
      <c r="U28" s="120">
        <f t="shared" si="13"/>
        <v>-22.104018912529551</v>
      </c>
      <c r="V28" s="120">
        <f t="shared" si="14"/>
        <v>-7.624113475177305</v>
      </c>
      <c r="W28" s="120">
        <f t="shared" si="15"/>
        <v>-23.581560283687946</v>
      </c>
    </row>
    <row r="29" spans="1:23" ht="13.9" customHeight="1" x14ac:dyDescent="0.2">
      <c r="A29" s="176" t="s">
        <v>14</v>
      </c>
      <c r="B29" s="2" t="s">
        <v>174</v>
      </c>
      <c r="C29" s="115">
        <v>1710</v>
      </c>
      <c r="D29" s="115">
        <v>1710</v>
      </c>
      <c r="E29" s="115">
        <v>1710</v>
      </c>
      <c r="F29" s="114">
        <v>1261</v>
      </c>
      <c r="G29" s="114">
        <v>1460</v>
      </c>
      <c r="H29" s="114">
        <v>1233</v>
      </c>
      <c r="I29" s="115">
        <f t="shared" si="4"/>
        <v>-449</v>
      </c>
      <c r="J29" s="115">
        <f t="shared" si="5"/>
        <v>-250</v>
      </c>
      <c r="K29" s="115">
        <f t="shared" si="6"/>
        <v>-477</v>
      </c>
      <c r="L29" s="116">
        <f t="shared" si="7"/>
        <v>-26.257309941520468</v>
      </c>
      <c r="M29" s="116">
        <f t="shared" si="8"/>
        <v>-14.619883040935672</v>
      </c>
      <c r="N29" s="116">
        <f t="shared" si="9"/>
        <v>-27.89473684210526</v>
      </c>
      <c r="O29" s="114">
        <v>1335</v>
      </c>
      <c r="P29" s="114">
        <v>1583</v>
      </c>
      <c r="Q29" s="114">
        <v>1310</v>
      </c>
      <c r="R29" s="115">
        <f t="shared" si="10"/>
        <v>-375</v>
      </c>
      <c r="S29" s="115">
        <f t="shared" si="11"/>
        <v>-127</v>
      </c>
      <c r="T29" s="115">
        <f t="shared" si="12"/>
        <v>-400</v>
      </c>
      <c r="U29" s="116">
        <f t="shared" si="13"/>
        <v>-21.929824561403507</v>
      </c>
      <c r="V29" s="116">
        <f t="shared" si="14"/>
        <v>-7.4269005847953222</v>
      </c>
      <c r="W29" s="116">
        <f t="shared" si="15"/>
        <v>-23.391812865497073</v>
      </c>
    </row>
    <row r="30" spans="1:23" ht="13.9" customHeight="1" x14ac:dyDescent="0.2">
      <c r="A30" s="177"/>
      <c r="B30" s="2" t="s">
        <v>177</v>
      </c>
      <c r="C30" s="115">
        <v>1710</v>
      </c>
      <c r="D30" s="115">
        <v>1710</v>
      </c>
      <c r="E30" s="115">
        <v>1710</v>
      </c>
      <c r="F30" s="114">
        <v>1120</v>
      </c>
      <c r="G30" s="114">
        <v>1296</v>
      </c>
      <c r="H30" s="114">
        <v>1095</v>
      </c>
      <c r="I30" s="115">
        <f t="shared" si="4"/>
        <v>-590</v>
      </c>
      <c r="J30" s="115">
        <f t="shared" si="5"/>
        <v>-414</v>
      </c>
      <c r="K30" s="115">
        <f t="shared" si="6"/>
        <v>-615</v>
      </c>
      <c r="L30" s="116">
        <f t="shared" si="7"/>
        <v>-34.502923976608187</v>
      </c>
      <c r="M30" s="116">
        <f t="shared" si="8"/>
        <v>-24.210526315789473</v>
      </c>
      <c r="N30" s="116">
        <f t="shared" si="9"/>
        <v>-35.964912280701753</v>
      </c>
      <c r="O30" s="114">
        <v>1202</v>
      </c>
      <c r="P30" s="114">
        <v>1424</v>
      </c>
      <c r="Q30" s="114">
        <v>1179</v>
      </c>
      <c r="R30" s="115">
        <f t="shared" si="10"/>
        <v>-508</v>
      </c>
      <c r="S30" s="115">
        <f t="shared" si="11"/>
        <v>-286</v>
      </c>
      <c r="T30" s="115">
        <f t="shared" si="12"/>
        <v>-531</v>
      </c>
      <c r="U30" s="116">
        <f t="shared" si="13"/>
        <v>-29.707602339181289</v>
      </c>
      <c r="V30" s="116">
        <f t="shared" si="14"/>
        <v>-16.725146198830409</v>
      </c>
      <c r="W30" s="116">
        <f t="shared" si="15"/>
        <v>-31.05263157894737</v>
      </c>
    </row>
    <row r="31" spans="1:23" ht="13.9" customHeight="1" x14ac:dyDescent="0.2">
      <c r="A31" s="177"/>
      <c r="B31" s="2" t="s">
        <v>175</v>
      </c>
      <c r="C31" s="115">
        <v>1710</v>
      </c>
      <c r="D31" s="115">
        <v>1710</v>
      </c>
      <c r="E31" s="115">
        <v>1710</v>
      </c>
      <c r="F31" s="114">
        <v>1824</v>
      </c>
      <c r="G31" s="114">
        <v>2106</v>
      </c>
      <c r="H31" s="114">
        <v>1788</v>
      </c>
      <c r="I31" s="115">
        <f t="shared" si="4"/>
        <v>114</v>
      </c>
      <c r="J31" s="115">
        <f t="shared" si="5"/>
        <v>396</v>
      </c>
      <c r="K31" s="115">
        <f t="shared" si="6"/>
        <v>78</v>
      </c>
      <c r="L31" s="116">
        <f t="shared" si="7"/>
        <v>6.666666666666667</v>
      </c>
      <c r="M31" s="116">
        <f t="shared" si="8"/>
        <v>23.157894736842106</v>
      </c>
      <c r="N31" s="116">
        <f t="shared" si="9"/>
        <v>4.5614035087719298</v>
      </c>
      <c r="O31" s="114">
        <v>1932</v>
      </c>
      <c r="P31" s="114">
        <v>2284</v>
      </c>
      <c r="Q31" s="114">
        <v>1899</v>
      </c>
      <c r="R31" s="115">
        <f t="shared" si="10"/>
        <v>222</v>
      </c>
      <c r="S31" s="115">
        <f t="shared" si="11"/>
        <v>574</v>
      </c>
      <c r="T31" s="115">
        <f t="shared" si="12"/>
        <v>189</v>
      </c>
      <c r="U31" s="116">
        <f t="shared" si="13"/>
        <v>12.982456140350877</v>
      </c>
      <c r="V31" s="116">
        <f t="shared" si="14"/>
        <v>33.567251461988306</v>
      </c>
      <c r="W31" s="116">
        <f t="shared" si="15"/>
        <v>11.052631578947368</v>
      </c>
    </row>
    <row r="32" spans="1:23" ht="13.9" customHeight="1" x14ac:dyDescent="0.2">
      <c r="A32" s="177"/>
      <c r="B32" s="2" t="s">
        <v>176</v>
      </c>
      <c r="C32" s="115">
        <v>1710</v>
      </c>
      <c r="D32" s="115">
        <v>1710</v>
      </c>
      <c r="E32" s="115">
        <v>1710</v>
      </c>
      <c r="F32" s="114">
        <v>1451</v>
      </c>
      <c r="G32" s="114">
        <v>1676</v>
      </c>
      <c r="H32" s="114">
        <v>1421</v>
      </c>
      <c r="I32" s="115">
        <f t="shared" si="4"/>
        <v>-259</v>
      </c>
      <c r="J32" s="115">
        <f t="shared" si="5"/>
        <v>-34</v>
      </c>
      <c r="K32" s="115">
        <f t="shared" si="6"/>
        <v>-289</v>
      </c>
      <c r="L32" s="116">
        <f t="shared" si="7"/>
        <v>-15.146198830409357</v>
      </c>
      <c r="M32" s="116">
        <f t="shared" si="8"/>
        <v>-1.9883040935672516</v>
      </c>
      <c r="N32" s="116">
        <f t="shared" si="9"/>
        <v>-16.900584795321638</v>
      </c>
      <c r="O32" s="114">
        <v>1495</v>
      </c>
      <c r="P32" s="114">
        <v>1768</v>
      </c>
      <c r="Q32" s="114">
        <v>1468</v>
      </c>
      <c r="R32" s="115">
        <f t="shared" si="10"/>
        <v>-215</v>
      </c>
      <c r="S32" s="115">
        <f t="shared" si="11"/>
        <v>58</v>
      </c>
      <c r="T32" s="115">
        <f t="shared" si="12"/>
        <v>-242</v>
      </c>
      <c r="U32" s="116">
        <f t="shared" si="13"/>
        <v>-12.573099415204677</v>
      </c>
      <c r="V32" s="116">
        <f t="shared" si="14"/>
        <v>3.3918128654970756</v>
      </c>
      <c r="W32" s="116">
        <f t="shared" si="15"/>
        <v>-14.15204678362573</v>
      </c>
    </row>
    <row r="33" spans="1:23" ht="13.9" customHeight="1" x14ac:dyDescent="0.2">
      <c r="A33" s="178" t="s">
        <v>15</v>
      </c>
      <c r="B33" s="91" t="s">
        <v>174</v>
      </c>
      <c r="C33" s="117">
        <v>1723</v>
      </c>
      <c r="D33" s="117">
        <v>1723</v>
      </c>
      <c r="E33" s="117">
        <v>1723</v>
      </c>
      <c r="F33" s="114">
        <v>1192</v>
      </c>
      <c r="G33" s="114">
        <v>1378</v>
      </c>
      <c r="H33" s="114">
        <v>1165</v>
      </c>
      <c r="I33" s="117">
        <f t="shared" si="4"/>
        <v>-531</v>
      </c>
      <c r="J33" s="117">
        <f t="shared" si="5"/>
        <v>-345</v>
      </c>
      <c r="K33" s="117">
        <f t="shared" si="6"/>
        <v>-558</v>
      </c>
      <c r="L33" s="118">
        <f t="shared" si="7"/>
        <v>-30.818340104468948</v>
      </c>
      <c r="M33" s="118">
        <f t="shared" si="8"/>
        <v>-20.023215322112595</v>
      </c>
      <c r="N33" s="118">
        <f t="shared" si="9"/>
        <v>-32.385374347069067</v>
      </c>
      <c r="O33" s="114">
        <v>1250</v>
      </c>
      <c r="P33" s="114">
        <v>1476</v>
      </c>
      <c r="Q33" s="114">
        <v>1226</v>
      </c>
      <c r="R33" s="117">
        <f t="shared" si="10"/>
        <v>-473</v>
      </c>
      <c r="S33" s="117">
        <f t="shared" si="11"/>
        <v>-247</v>
      </c>
      <c r="T33" s="117">
        <f t="shared" si="12"/>
        <v>-497</v>
      </c>
      <c r="U33" s="118">
        <f t="shared" si="13"/>
        <v>-27.452118398142773</v>
      </c>
      <c r="V33" s="118">
        <f t="shared" si="14"/>
        <v>-14.335461404526988</v>
      </c>
      <c r="W33" s="118">
        <f t="shared" si="15"/>
        <v>-28.845037724898432</v>
      </c>
    </row>
    <row r="34" spans="1:23" ht="13.9" customHeight="1" x14ac:dyDescent="0.2">
      <c r="A34" s="177"/>
      <c r="B34" s="2" t="s">
        <v>177</v>
      </c>
      <c r="C34" s="115">
        <v>1723</v>
      </c>
      <c r="D34" s="115">
        <v>1723</v>
      </c>
      <c r="E34" s="115">
        <v>1723</v>
      </c>
      <c r="F34" s="114">
        <v>1059</v>
      </c>
      <c r="G34" s="114">
        <v>1223</v>
      </c>
      <c r="H34" s="114">
        <v>1035</v>
      </c>
      <c r="I34" s="115">
        <f t="shared" si="4"/>
        <v>-664</v>
      </c>
      <c r="J34" s="115">
        <f t="shared" si="5"/>
        <v>-500</v>
      </c>
      <c r="K34" s="115">
        <f t="shared" si="6"/>
        <v>-688</v>
      </c>
      <c r="L34" s="116">
        <f t="shared" si="7"/>
        <v>-38.537434706906559</v>
      </c>
      <c r="M34" s="116">
        <f t="shared" si="8"/>
        <v>-29.019152640742892</v>
      </c>
      <c r="N34" s="116">
        <f t="shared" si="9"/>
        <v>-39.930354033662219</v>
      </c>
      <c r="O34" s="114">
        <v>1125</v>
      </c>
      <c r="P34" s="114">
        <v>1329</v>
      </c>
      <c r="Q34" s="114">
        <v>1103</v>
      </c>
      <c r="R34" s="115">
        <f t="shared" si="10"/>
        <v>-598</v>
      </c>
      <c r="S34" s="115">
        <f t="shared" si="11"/>
        <v>-394</v>
      </c>
      <c r="T34" s="115">
        <f t="shared" si="12"/>
        <v>-620</v>
      </c>
      <c r="U34" s="116">
        <f t="shared" si="13"/>
        <v>-34.706906558328498</v>
      </c>
      <c r="V34" s="116">
        <f t="shared" si="14"/>
        <v>-22.8670922809054</v>
      </c>
      <c r="W34" s="116">
        <f t="shared" si="15"/>
        <v>-35.98374927452118</v>
      </c>
    </row>
    <row r="35" spans="1:23" ht="13.9" customHeight="1" x14ac:dyDescent="0.2">
      <c r="A35" s="177"/>
      <c r="B35" s="2" t="s">
        <v>175</v>
      </c>
      <c r="C35" s="115">
        <v>1723</v>
      </c>
      <c r="D35" s="115">
        <v>1723</v>
      </c>
      <c r="E35" s="115">
        <v>1723</v>
      </c>
      <c r="F35" s="114">
        <v>1602</v>
      </c>
      <c r="G35" s="114">
        <v>1846</v>
      </c>
      <c r="H35" s="114">
        <v>1569</v>
      </c>
      <c r="I35" s="115">
        <f t="shared" si="4"/>
        <v>-121</v>
      </c>
      <c r="J35" s="115">
        <f t="shared" si="5"/>
        <v>123</v>
      </c>
      <c r="K35" s="115">
        <f t="shared" si="6"/>
        <v>-154</v>
      </c>
      <c r="L35" s="116">
        <f t="shared" si="7"/>
        <v>-7.0226349390597793</v>
      </c>
      <c r="M35" s="116">
        <f t="shared" si="8"/>
        <v>7.1387115496227507</v>
      </c>
      <c r="N35" s="116">
        <f t="shared" si="9"/>
        <v>-8.9378990133488099</v>
      </c>
      <c r="O35" s="114">
        <v>1679</v>
      </c>
      <c r="P35" s="114">
        <v>1976</v>
      </c>
      <c r="Q35" s="114">
        <v>1650</v>
      </c>
      <c r="R35" s="115">
        <f t="shared" si="10"/>
        <v>-44</v>
      </c>
      <c r="S35" s="115">
        <f t="shared" si="11"/>
        <v>253</v>
      </c>
      <c r="T35" s="115">
        <f t="shared" si="12"/>
        <v>-73</v>
      </c>
      <c r="U35" s="116">
        <f t="shared" si="13"/>
        <v>-2.5536854323853744</v>
      </c>
      <c r="V35" s="116">
        <f t="shared" si="14"/>
        <v>14.683691236215902</v>
      </c>
      <c r="W35" s="116">
        <f t="shared" si="15"/>
        <v>-4.2367962855484622</v>
      </c>
    </row>
    <row r="36" spans="1:23" ht="13.9" customHeight="1" x14ac:dyDescent="0.2">
      <c r="A36" s="179"/>
      <c r="B36" s="94" t="s">
        <v>176</v>
      </c>
      <c r="C36" s="119">
        <v>1723</v>
      </c>
      <c r="D36" s="119">
        <v>1723</v>
      </c>
      <c r="E36" s="119">
        <v>1723</v>
      </c>
      <c r="F36" s="114">
        <v>1274</v>
      </c>
      <c r="G36" s="114">
        <v>1469</v>
      </c>
      <c r="H36" s="114">
        <v>1247</v>
      </c>
      <c r="I36" s="119">
        <f t="shared" si="4"/>
        <v>-449</v>
      </c>
      <c r="J36" s="119">
        <f t="shared" si="5"/>
        <v>-254</v>
      </c>
      <c r="K36" s="119">
        <f t="shared" si="6"/>
        <v>-476</v>
      </c>
      <c r="L36" s="120">
        <f t="shared" si="7"/>
        <v>-26.05919907138712</v>
      </c>
      <c r="M36" s="120">
        <f t="shared" si="8"/>
        <v>-14.741729541497389</v>
      </c>
      <c r="N36" s="120">
        <f t="shared" si="9"/>
        <v>-27.626233313987232</v>
      </c>
      <c r="O36" s="114">
        <v>1299</v>
      </c>
      <c r="P36" s="114">
        <v>1531</v>
      </c>
      <c r="Q36" s="114">
        <v>1275</v>
      </c>
      <c r="R36" s="119">
        <f t="shared" si="10"/>
        <v>-424</v>
      </c>
      <c r="S36" s="119">
        <f t="shared" si="11"/>
        <v>-192</v>
      </c>
      <c r="T36" s="119">
        <f t="shared" si="12"/>
        <v>-448</v>
      </c>
      <c r="U36" s="120">
        <f t="shared" si="13"/>
        <v>-24.608241439349971</v>
      </c>
      <c r="V36" s="120">
        <f t="shared" si="14"/>
        <v>-11.14335461404527</v>
      </c>
      <c r="W36" s="120">
        <f t="shared" si="15"/>
        <v>-26.001160766105631</v>
      </c>
    </row>
    <row r="37" spans="1:23" ht="13.9" customHeight="1" x14ac:dyDescent="0.2">
      <c r="A37" s="176" t="s">
        <v>16</v>
      </c>
      <c r="B37" s="2" t="s">
        <v>174</v>
      </c>
      <c r="C37" s="115">
        <v>687</v>
      </c>
      <c r="D37" s="115">
        <v>687</v>
      </c>
      <c r="E37" s="115">
        <v>687</v>
      </c>
      <c r="F37" s="114">
        <v>659</v>
      </c>
      <c r="G37" s="114">
        <v>768</v>
      </c>
      <c r="H37" s="114">
        <v>642</v>
      </c>
      <c r="I37" s="115">
        <f t="shared" si="4"/>
        <v>-28</v>
      </c>
      <c r="J37" s="115">
        <f t="shared" si="5"/>
        <v>81</v>
      </c>
      <c r="K37" s="115">
        <f t="shared" si="6"/>
        <v>-45</v>
      </c>
      <c r="L37" s="116">
        <f t="shared" si="7"/>
        <v>-4.0756914119359537</v>
      </c>
      <c r="M37" s="116">
        <f t="shared" si="8"/>
        <v>11.790393013100436</v>
      </c>
      <c r="N37" s="116">
        <f t="shared" si="9"/>
        <v>-6.5502183406113534</v>
      </c>
      <c r="O37" s="114">
        <v>736</v>
      </c>
      <c r="P37" s="114">
        <v>877</v>
      </c>
      <c r="Q37" s="114">
        <v>721</v>
      </c>
      <c r="R37" s="115">
        <f t="shared" si="10"/>
        <v>49</v>
      </c>
      <c r="S37" s="115">
        <f t="shared" si="11"/>
        <v>190</v>
      </c>
      <c r="T37" s="115">
        <f t="shared" si="12"/>
        <v>34</v>
      </c>
      <c r="U37" s="116">
        <f t="shared" si="13"/>
        <v>7.1324599708879184</v>
      </c>
      <c r="V37" s="116">
        <f t="shared" si="14"/>
        <v>27.656477438136829</v>
      </c>
      <c r="W37" s="116">
        <f t="shared" si="15"/>
        <v>4.9490538573508003</v>
      </c>
    </row>
    <row r="38" spans="1:23" ht="13.9" customHeight="1" x14ac:dyDescent="0.2">
      <c r="A38" s="177"/>
      <c r="B38" s="2" t="s">
        <v>177</v>
      </c>
      <c r="C38" s="115">
        <v>687</v>
      </c>
      <c r="D38" s="115">
        <v>687</v>
      </c>
      <c r="E38" s="115">
        <v>687</v>
      </c>
      <c r="F38" s="114">
        <v>585</v>
      </c>
      <c r="G38" s="114">
        <v>682</v>
      </c>
      <c r="H38" s="114">
        <v>571</v>
      </c>
      <c r="I38" s="115">
        <f t="shared" si="4"/>
        <v>-102</v>
      </c>
      <c r="J38" s="115">
        <f t="shared" si="5"/>
        <v>-5</v>
      </c>
      <c r="K38" s="115">
        <f t="shared" si="6"/>
        <v>-116</v>
      </c>
      <c r="L38" s="116">
        <f t="shared" si="7"/>
        <v>-14.847161572052403</v>
      </c>
      <c r="M38" s="116">
        <f t="shared" si="8"/>
        <v>-0.72780203784570596</v>
      </c>
      <c r="N38" s="116">
        <f t="shared" si="9"/>
        <v>-16.885007278020378</v>
      </c>
      <c r="O38" s="114">
        <v>663</v>
      </c>
      <c r="P38" s="114">
        <v>789</v>
      </c>
      <c r="Q38" s="114">
        <v>649</v>
      </c>
      <c r="R38" s="115">
        <f t="shared" si="10"/>
        <v>-24</v>
      </c>
      <c r="S38" s="115">
        <f t="shared" si="11"/>
        <v>102</v>
      </c>
      <c r="T38" s="115">
        <f t="shared" si="12"/>
        <v>-38</v>
      </c>
      <c r="U38" s="116">
        <f t="shared" si="13"/>
        <v>-3.4934497816593884</v>
      </c>
      <c r="V38" s="116">
        <f t="shared" si="14"/>
        <v>14.847161572052403</v>
      </c>
      <c r="W38" s="116">
        <f t="shared" si="15"/>
        <v>-5.5312954876273652</v>
      </c>
    </row>
    <row r="39" spans="1:23" ht="13.9" customHeight="1" x14ac:dyDescent="0.2">
      <c r="A39" s="177"/>
      <c r="B39" s="2" t="s">
        <v>175</v>
      </c>
      <c r="C39" s="115">
        <v>687</v>
      </c>
      <c r="D39" s="115">
        <v>687</v>
      </c>
      <c r="E39" s="115">
        <v>687</v>
      </c>
      <c r="F39" s="114">
        <v>859</v>
      </c>
      <c r="G39" s="114">
        <v>1000</v>
      </c>
      <c r="H39" s="114">
        <v>840</v>
      </c>
      <c r="I39" s="115">
        <f t="shared" si="4"/>
        <v>172</v>
      </c>
      <c r="J39" s="115">
        <f t="shared" si="5"/>
        <v>313</v>
      </c>
      <c r="K39" s="115">
        <f t="shared" si="6"/>
        <v>153</v>
      </c>
      <c r="L39" s="116">
        <f t="shared" si="7"/>
        <v>25.036390101892287</v>
      </c>
      <c r="M39" s="116">
        <f t="shared" si="8"/>
        <v>45.560407569141191</v>
      </c>
      <c r="N39" s="116">
        <f t="shared" si="9"/>
        <v>22.270742358078603</v>
      </c>
      <c r="O39" s="114">
        <v>963</v>
      </c>
      <c r="P39" s="114">
        <v>1144</v>
      </c>
      <c r="Q39" s="114">
        <v>946</v>
      </c>
      <c r="R39" s="115">
        <f t="shared" si="10"/>
        <v>276</v>
      </c>
      <c r="S39" s="115">
        <f t="shared" si="11"/>
        <v>457</v>
      </c>
      <c r="T39" s="115">
        <f t="shared" si="12"/>
        <v>259</v>
      </c>
      <c r="U39" s="116">
        <f t="shared" si="13"/>
        <v>40.174672489082965</v>
      </c>
      <c r="V39" s="116">
        <f t="shared" si="14"/>
        <v>66.521106259097536</v>
      </c>
      <c r="W39" s="116">
        <f t="shared" si="15"/>
        <v>37.700145560407563</v>
      </c>
    </row>
    <row r="40" spans="1:23" ht="13.9" customHeight="1" x14ac:dyDescent="0.2">
      <c r="A40" s="177"/>
      <c r="B40" s="2" t="s">
        <v>176</v>
      </c>
      <c r="C40" s="115">
        <v>687</v>
      </c>
      <c r="D40" s="115">
        <v>687</v>
      </c>
      <c r="E40" s="115">
        <v>687</v>
      </c>
      <c r="F40" s="114">
        <v>684</v>
      </c>
      <c r="G40" s="114">
        <v>796</v>
      </c>
      <c r="H40" s="114">
        <v>668</v>
      </c>
      <c r="I40" s="115">
        <f t="shared" si="4"/>
        <v>-3</v>
      </c>
      <c r="J40" s="115">
        <f t="shared" si="5"/>
        <v>109</v>
      </c>
      <c r="K40" s="115">
        <f t="shared" si="6"/>
        <v>-19</v>
      </c>
      <c r="L40" s="116">
        <f t="shared" si="7"/>
        <v>-0.43668122270742354</v>
      </c>
      <c r="M40" s="116">
        <f t="shared" si="8"/>
        <v>15.866084425036389</v>
      </c>
      <c r="N40" s="116">
        <f t="shared" si="9"/>
        <v>-2.7656477438136826</v>
      </c>
      <c r="O40" s="114">
        <v>745</v>
      </c>
      <c r="P40" s="114">
        <v>886</v>
      </c>
      <c r="Q40" s="114">
        <v>731</v>
      </c>
      <c r="R40" s="115">
        <f t="shared" si="10"/>
        <v>58</v>
      </c>
      <c r="S40" s="115">
        <f t="shared" si="11"/>
        <v>199</v>
      </c>
      <c r="T40" s="115">
        <f t="shared" si="12"/>
        <v>44</v>
      </c>
      <c r="U40" s="116">
        <f t="shared" si="13"/>
        <v>8.4425036390101891</v>
      </c>
      <c r="V40" s="116">
        <f t="shared" si="14"/>
        <v>28.966521106259098</v>
      </c>
      <c r="W40" s="116">
        <f t="shared" si="15"/>
        <v>6.4046579330422126</v>
      </c>
    </row>
    <row r="41" spans="1:23" ht="13.9" customHeight="1" x14ac:dyDescent="0.2">
      <c r="A41" s="178" t="s">
        <v>17</v>
      </c>
      <c r="B41" s="91" t="s">
        <v>174</v>
      </c>
      <c r="C41" s="117">
        <v>1248</v>
      </c>
      <c r="D41" s="117">
        <v>1248</v>
      </c>
      <c r="E41" s="117">
        <v>1248</v>
      </c>
      <c r="F41" s="114">
        <v>1172</v>
      </c>
      <c r="G41" s="114">
        <v>1359</v>
      </c>
      <c r="H41" s="114">
        <v>1145</v>
      </c>
      <c r="I41" s="117">
        <f t="shared" si="4"/>
        <v>-76</v>
      </c>
      <c r="J41" s="117">
        <f t="shared" si="5"/>
        <v>111</v>
      </c>
      <c r="K41" s="117">
        <f t="shared" si="6"/>
        <v>-103</v>
      </c>
      <c r="L41" s="118">
        <f t="shared" si="7"/>
        <v>-6.0897435897435894</v>
      </c>
      <c r="M41" s="118">
        <f t="shared" si="8"/>
        <v>8.8942307692307701</v>
      </c>
      <c r="N41" s="118">
        <f t="shared" si="9"/>
        <v>-8.2532051282051277</v>
      </c>
      <c r="O41" s="114">
        <v>1273</v>
      </c>
      <c r="P41" s="114">
        <v>1514</v>
      </c>
      <c r="Q41" s="114">
        <v>1247</v>
      </c>
      <c r="R41" s="117">
        <f t="shared" si="10"/>
        <v>25</v>
      </c>
      <c r="S41" s="117">
        <f t="shared" si="11"/>
        <v>266</v>
      </c>
      <c r="T41" s="117">
        <f t="shared" si="12"/>
        <v>-1</v>
      </c>
      <c r="U41" s="118">
        <f t="shared" si="13"/>
        <v>2.0032051282051282</v>
      </c>
      <c r="V41" s="118">
        <f t="shared" si="14"/>
        <v>21.314102564102562</v>
      </c>
      <c r="W41" s="118">
        <f t="shared" si="15"/>
        <v>-8.0128205128205121E-2</v>
      </c>
    </row>
    <row r="42" spans="1:23" ht="13.9" customHeight="1" x14ac:dyDescent="0.2">
      <c r="A42" s="177"/>
      <c r="B42" s="2" t="s">
        <v>177</v>
      </c>
      <c r="C42" s="115">
        <v>1248</v>
      </c>
      <c r="D42" s="115">
        <v>1248</v>
      </c>
      <c r="E42" s="115">
        <v>1248</v>
      </c>
      <c r="F42" s="114">
        <v>1041</v>
      </c>
      <c r="G42" s="114">
        <v>1207</v>
      </c>
      <c r="H42" s="114">
        <v>1017</v>
      </c>
      <c r="I42" s="115">
        <f t="shared" si="4"/>
        <v>-207</v>
      </c>
      <c r="J42" s="115">
        <f t="shared" si="5"/>
        <v>-41</v>
      </c>
      <c r="K42" s="115">
        <f t="shared" si="6"/>
        <v>-231</v>
      </c>
      <c r="L42" s="116">
        <f t="shared" si="7"/>
        <v>-16.58653846153846</v>
      </c>
      <c r="M42" s="116">
        <f t="shared" si="8"/>
        <v>-3.2852564102564106</v>
      </c>
      <c r="N42" s="116">
        <f t="shared" si="9"/>
        <v>-18.509615384615387</v>
      </c>
      <c r="O42" s="114">
        <v>1146</v>
      </c>
      <c r="P42" s="114">
        <v>1363</v>
      </c>
      <c r="Q42" s="114">
        <v>1122</v>
      </c>
      <c r="R42" s="115">
        <f t="shared" si="10"/>
        <v>-102</v>
      </c>
      <c r="S42" s="115">
        <f t="shared" si="11"/>
        <v>115</v>
      </c>
      <c r="T42" s="115">
        <f t="shared" si="12"/>
        <v>-126</v>
      </c>
      <c r="U42" s="116">
        <f t="shared" si="13"/>
        <v>-8.1730769230769234</v>
      </c>
      <c r="V42" s="116">
        <f t="shared" si="14"/>
        <v>9.2147435897435912</v>
      </c>
      <c r="W42" s="116">
        <f t="shared" si="15"/>
        <v>-10.096153846153847</v>
      </c>
    </row>
    <row r="43" spans="1:23" ht="13.9" customHeight="1" x14ac:dyDescent="0.2">
      <c r="A43" s="177"/>
      <c r="B43" s="2" t="s">
        <v>175</v>
      </c>
      <c r="C43" s="115">
        <v>1248</v>
      </c>
      <c r="D43" s="115">
        <v>1248</v>
      </c>
      <c r="E43" s="115">
        <v>1248</v>
      </c>
      <c r="F43" s="114">
        <v>1615</v>
      </c>
      <c r="G43" s="114">
        <v>1868</v>
      </c>
      <c r="H43" s="114">
        <v>1581</v>
      </c>
      <c r="I43" s="115">
        <f t="shared" si="4"/>
        <v>367</v>
      </c>
      <c r="J43" s="115">
        <f t="shared" si="5"/>
        <v>620</v>
      </c>
      <c r="K43" s="115">
        <f t="shared" si="6"/>
        <v>333</v>
      </c>
      <c r="L43" s="116">
        <f t="shared" si="7"/>
        <v>29.407051282051285</v>
      </c>
      <c r="M43" s="116">
        <f t="shared" si="8"/>
        <v>49.679487179487182</v>
      </c>
      <c r="N43" s="116">
        <f t="shared" si="9"/>
        <v>26.682692307692307</v>
      </c>
      <c r="O43" s="114">
        <v>1754</v>
      </c>
      <c r="P43" s="114">
        <v>2080</v>
      </c>
      <c r="Q43" s="114">
        <v>1722</v>
      </c>
      <c r="R43" s="115">
        <f t="shared" si="10"/>
        <v>506</v>
      </c>
      <c r="S43" s="115">
        <f t="shared" si="11"/>
        <v>832</v>
      </c>
      <c r="T43" s="115">
        <f t="shared" si="12"/>
        <v>474</v>
      </c>
      <c r="U43" s="116">
        <f t="shared" si="13"/>
        <v>40.544871794871796</v>
      </c>
      <c r="V43" s="116">
        <f t="shared" si="14"/>
        <v>66.666666666666657</v>
      </c>
      <c r="W43" s="116">
        <f t="shared" si="15"/>
        <v>37.980769230769226</v>
      </c>
    </row>
    <row r="44" spans="1:23" ht="13.9" customHeight="1" x14ac:dyDescent="0.2">
      <c r="A44" s="179"/>
      <c r="B44" s="94" t="s">
        <v>176</v>
      </c>
      <c r="C44" s="119">
        <v>1248</v>
      </c>
      <c r="D44" s="119">
        <v>1248</v>
      </c>
      <c r="E44" s="119">
        <v>1248</v>
      </c>
      <c r="F44" s="114">
        <v>1285</v>
      </c>
      <c r="G44" s="114">
        <v>1487</v>
      </c>
      <c r="H44" s="114">
        <v>1257</v>
      </c>
      <c r="I44" s="119">
        <f t="shared" si="4"/>
        <v>37</v>
      </c>
      <c r="J44" s="119">
        <f t="shared" si="5"/>
        <v>239</v>
      </c>
      <c r="K44" s="119">
        <f t="shared" si="6"/>
        <v>9</v>
      </c>
      <c r="L44" s="120">
        <f t="shared" si="7"/>
        <v>2.9647435897435894</v>
      </c>
      <c r="M44" s="120">
        <f t="shared" si="8"/>
        <v>19.150641025641026</v>
      </c>
      <c r="N44" s="120">
        <f t="shared" si="9"/>
        <v>0.72115384615384615</v>
      </c>
      <c r="O44" s="114">
        <v>1358</v>
      </c>
      <c r="P44" s="114">
        <v>1612</v>
      </c>
      <c r="Q44" s="114">
        <v>1332</v>
      </c>
      <c r="R44" s="119">
        <f t="shared" si="10"/>
        <v>110</v>
      </c>
      <c r="S44" s="119">
        <f t="shared" si="11"/>
        <v>364</v>
      </c>
      <c r="T44" s="119">
        <f t="shared" si="12"/>
        <v>84</v>
      </c>
      <c r="U44" s="120">
        <f t="shared" si="13"/>
        <v>8.8141025641025639</v>
      </c>
      <c r="V44" s="120">
        <f t="shared" si="14"/>
        <v>29.166666666666668</v>
      </c>
      <c r="W44" s="120">
        <f t="shared" si="15"/>
        <v>6.7307692307692308</v>
      </c>
    </row>
    <row r="45" spans="1:23" ht="13.9" customHeight="1" x14ac:dyDescent="0.2">
      <c r="A45" s="176" t="s">
        <v>18</v>
      </c>
      <c r="B45" s="2" t="s">
        <v>174</v>
      </c>
      <c r="C45" s="115">
        <v>1683</v>
      </c>
      <c r="D45" s="115">
        <v>1683</v>
      </c>
      <c r="E45" s="115">
        <v>1683</v>
      </c>
      <c r="F45" s="114">
        <v>1557</v>
      </c>
      <c r="G45" s="114">
        <v>1808</v>
      </c>
      <c r="H45" s="114">
        <v>1518</v>
      </c>
      <c r="I45" s="115">
        <f t="shared" si="4"/>
        <v>-126</v>
      </c>
      <c r="J45" s="115">
        <f t="shared" si="5"/>
        <v>125</v>
      </c>
      <c r="K45" s="115">
        <f t="shared" si="6"/>
        <v>-165</v>
      </c>
      <c r="L45" s="116">
        <f t="shared" si="7"/>
        <v>-7.4866310160427805</v>
      </c>
      <c r="M45" s="116">
        <f t="shared" si="8"/>
        <v>7.4272133095662509</v>
      </c>
      <c r="N45" s="116">
        <f t="shared" si="9"/>
        <v>-9.8039215686274517</v>
      </c>
      <c r="O45" s="114">
        <v>1707</v>
      </c>
      <c r="P45" s="114">
        <v>2032</v>
      </c>
      <c r="Q45" s="114">
        <v>1671</v>
      </c>
      <c r="R45" s="115">
        <f t="shared" si="10"/>
        <v>24</v>
      </c>
      <c r="S45" s="115">
        <f t="shared" si="11"/>
        <v>349</v>
      </c>
      <c r="T45" s="115">
        <f t="shared" si="12"/>
        <v>-12</v>
      </c>
      <c r="U45" s="116">
        <f t="shared" si="13"/>
        <v>1.4260249554367201</v>
      </c>
      <c r="V45" s="116">
        <f t="shared" si="14"/>
        <v>20.736779560308971</v>
      </c>
      <c r="W45" s="116">
        <f t="shared" si="15"/>
        <v>-0.71301247771836007</v>
      </c>
    </row>
    <row r="46" spans="1:23" ht="13.9" customHeight="1" x14ac:dyDescent="0.2">
      <c r="A46" s="177"/>
      <c r="B46" s="2" t="s">
        <v>177</v>
      </c>
      <c r="C46" s="115">
        <v>1683</v>
      </c>
      <c r="D46" s="115">
        <v>1683</v>
      </c>
      <c r="E46" s="115">
        <v>1683</v>
      </c>
      <c r="F46" s="114">
        <v>1383</v>
      </c>
      <c r="G46" s="114">
        <v>1605</v>
      </c>
      <c r="H46" s="114">
        <v>1349</v>
      </c>
      <c r="I46" s="115">
        <f t="shared" si="4"/>
        <v>-300</v>
      </c>
      <c r="J46" s="115">
        <f t="shared" si="5"/>
        <v>-78</v>
      </c>
      <c r="K46" s="115">
        <f t="shared" si="6"/>
        <v>-334</v>
      </c>
      <c r="L46" s="116">
        <f t="shared" si="7"/>
        <v>-17.825311942959001</v>
      </c>
      <c r="M46" s="116">
        <f t="shared" si="8"/>
        <v>-4.6345811051693406</v>
      </c>
      <c r="N46" s="116">
        <f t="shared" si="9"/>
        <v>-19.845513963161022</v>
      </c>
      <c r="O46" s="114">
        <v>1536</v>
      </c>
      <c r="P46" s="114">
        <v>1829</v>
      </c>
      <c r="Q46" s="114">
        <v>1504</v>
      </c>
      <c r="R46" s="115">
        <f t="shared" si="10"/>
        <v>-147</v>
      </c>
      <c r="S46" s="115">
        <f t="shared" si="11"/>
        <v>146</v>
      </c>
      <c r="T46" s="115">
        <f t="shared" si="12"/>
        <v>-179</v>
      </c>
      <c r="U46" s="116">
        <f t="shared" si="13"/>
        <v>-8.7344028520499108</v>
      </c>
      <c r="V46" s="116">
        <f t="shared" si="14"/>
        <v>8.6749851455733822</v>
      </c>
      <c r="W46" s="116">
        <f t="shared" si="15"/>
        <v>-10.635769459298871</v>
      </c>
    </row>
    <row r="47" spans="1:23" ht="13.9" customHeight="1" x14ac:dyDescent="0.2">
      <c r="A47" s="177"/>
      <c r="B47" s="2" t="s">
        <v>175</v>
      </c>
      <c r="C47" s="115">
        <v>1683</v>
      </c>
      <c r="D47" s="115">
        <v>1683</v>
      </c>
      <c r="E47" s="115">
        <v>1683</v>
      </c>
      <c r="F47" s="114">
        <v>2182</v>
      </c>
      <c r="G47" s="114">
        <v>2526</v>
      </c>
      <c r="H47" s="114">
        <v>2133</v>
      </c>
      <c r="I47" s="115">
        <f t="shared" si="4"/>
        <v>499</v>
      </c>
      <c r="J47" s="115">
        <f t="shared" si="5"/>
        <v>843</v>
      </c>
      <c r="K47" s="115">
        <f t="shared" si="6"/>
        <v>450</v>
      </c>
      <c r="L47" s="116">
        <f t="shared" si="7"/>
        <v>29.64943553178847</v>
      </c>
      <c r="M47" s="116">
        <f t="shared" si="8"/>
        <v>50.089126559714792</v>
      </c>
      <c r="N47" s="116">
        <f t="shared" si="9"/>
        <v>26.737967914438503</v>
      </c>
      <c r="O47" s="114">
        <v>2394</v>
      </c>
      <c r="P47" s="114">
        <v>2842</v>
      </c>
      <c r="Q47" s="114">
        <v>2349</v>
      </c>
      <c r="R47" s="115">
        <f t="shared" si="10"/>
        <v>711</v>
      </c>
      <c r="S47" s="115">
        <f t="shared" si="11"/>
        <v>1159</v>
      </c>
      <c r="T47" s="115">
        <f t="shared" si="12"/>
        <v>666</v>
      </c>
      <c r="U47" s="116">
        <f t="shared" si="13"/>
        <v>42.245989304812838</v>
      </c>
      <c r="V47" s="116">
        <f t="shared" si="14"/>
        <v>68.865121806298276</v>
      </c>
      <c r="W47" s="116">
        <f t="shared" si="15"/>
        <v>39.572192513368989</v>
      </c>
    </row>
    <row r="48" spans="1:23" ht="13.9" customHeight="1" x14ac:dyDescent="0.2">
      <c r="A48" s="177"/>
      <c r="B48" s="2" t="s">
        <v>176</v>
      </c>
      <c r="C48" s="115">
        <v>1683</v>
      </c>
      <c r="D48" s="115">
        <v>1683</v>
      </c>
      <c r="E48" s="115">
        <v>1683</v>
      </c>
      <c r="F48" s="114">
        <v>1737</v>
      </c>
      <c r="G48" s="114">
        <v>2012</v>
      </c>
      <c r="H48" s="114">
        <v>1697</v>
      </c>
      <c r="I48" s="115">
        <f t="shared" si="4"/>
        <v>54</v>
      </c>
      <c r="J48" s="115">
        <f t="shared" si="5"/>
        <v>329</v>
      </c>
      <c r="K48" s="115">
        <f t="shared" si="6"/>
        <v>14</v>
      </c>
      <c r="L48" s="116">
        <f t="shared" si="7"/>
        <v>3.2085561497326207</v>
      </c>
      <c r="M48" s="116">
        <f t="shared" si="8"/>
        <v>19.548425430778373</v>
      </c>
      <c r="N48" s="116">
        <f t="shared" si="9"/>
        <v>0.83184789067142006</v>
      </c>
      <c r="O48" s="114">
        <v>1854</v>
      </c>
      <c r="P48" s="114">
        <v>2203</v>
      </c>
      <c r="Q48" s="114">
        <v>1818</v>
      </c>
      <c r="R48" s="115">
        <f t="shared" si="10"/>
        <v>171</v>
      </c>
      <c r="S48" s="115">
        <f t="shared" si="11"/>
        <v>520</v>
      </c>
      <c r="T48" s="115">
        <f t="shared" si="12"/>
        <v>135</v>
      </c>
      <c r="U48" s="116">
        <f t="shared" si="13"/>
        <v>10.160427807486631</v>
      </c>
      <c r="V48" s="116">
        <f t="shared" si="14"/>
        <v>30.897207367795605</v>
      </c>
      <c r="W48" s="116">
        <f t="shared" si="15"/>
        <v>8.0213903743315509</v>
      </c>
    </row>
    <row r="49" spans="1:27" ht="13.9" customHeight="1" x14ac:dyDescent="0.2">
      <c r="A49" s="178" t="s">
        <v>5</v>
      </c>
      <c r="B49" s="91" t="s">
        <v>174</v>
      </c>
      <c r="C49" s="117">
        <v>6450</v>
      </c>
      <c r="D49" s="117">
        <v>6450</v>
      </c>
      <c r="E49" s="117">
        <v>6450</v>
      </c>
      <c r="F49" s="114">
        <v>3645</v>
      </c>
      <c r="G49" s="114">
        <v>4224</v>
      </c>
      <c r="H49" s="114">
        <v>3560</v>
      </c>
      <c r="I49" s="117">
        <f t="shared" si="4"/>
        <v>-2805</v>
      </c>
      <c r="J49" s="117">
        <f t="shared" si="5"/>
        <v>-2226</v>
      </c>
      <c r="K49" s="117">
        <f t="shared" si="6"/>
        <v>-2890</v>
      </c>
      <c r="L49" s="118">
        <f t="shared" si="7"/>
        <v>-43.488372093023251</v>
      </c>
      <c r="M49" s="118">
        <f t="shared" si="8"/>
        <v>-34.511627906976742</v>
      </c>
      <c r="N49" s="118">
        <f t="shared" si="9"/>
        <v>-44.806201550387598</v>
      </c>
      <c r="O49" s="114">
        <v>3928</v>
      </c>
      <c r="P49" s="114">
        <v>4677</v>
      </c>
      <c r="Q49" s="114">
        <v>3851</v>
      </c>
      <c r="R49" s="117">
        <f t="shared" si="10"/>
        <v>-2522</v>
      </c>
      <c r="S49" s="117">
        <f t="shared" si="11"/>
        <v>-1773</v>
      </c>
      <c r="T49" s="117">
        <f t="shared" si="12"/>
        <v>-2599</v>
      </c>
      <c r="U49" s="118">
        <f t="shared" si="13"/>
        <v>-39.100775193798448</v>
      </c>
      <c r="V49" s="118">
        <f t="shared" si="14"/>
        <v>-27.488372093023255</v>
      </c>
      <c r="W49" s="118">
        <f t="shared" si="15"/>
        <v>-40.29457364341085</v>
      </c>
    </row>
    <row r="50" spans="1:27" ht="13.9" customHeight="1" x14ac:dyDescent="0.2">
      <c r="A50" s="177"/>
      <c r="B50" s="2" t="s">
        <v>177</v>
      </c>
      <c r="C50" s="115">
        <v>6450</v>
      </c>
      <c r="D50" s="115">
        <v>6450</v>
      </c>
      <c r="E50" s="115">
        <v>6450</v>
      </c>
      <c r="F50" s="114">
        <v>3238</v>
      </c>
      <c r="G50" s="114">
        <v>3751</v>
      </c>
      <c r="H50" s="114">
        <v>3162</v>
      </c>
      <c r="I50" s="115">
        <f t="shared" si="4"/>
        <v>-3212</v>
      </c>
      <c r="J50" s="115">
        <f t="shared" si="5"/>
        <v>-2699</v>
      </c>
      <c r="K50" s="115">
        <f t="shared" si="6"/>
        <v>-3288</v>
      </c>
      <c r="L50" s="116">
        <f t="shared" si="7"/>
        <v>-49.798449612403104</v>
      </c>
      <c r="M50" s="116">
        <f t="shared" si="8"/>
        <v>-41.844961240310077</v>
      </c>
      <c r="N50" s="116">
        <f t="shared" si="9"/>
        <v>-50.97674418604651</v>
      </c>
      <c r="O50" s="114">
        <v>3535</v>
      </c>
      <c r="P50" s="114">
        <v>4209</v>
      </c>
      <c r="Q50" s="114">
        <v>3466</v>
      </c>
      <c r="R50" s="115">
        <f t="shared" si="10"/>
        <v>-2915</v>
      </c>
      <c r="S50" s="115">
        <f t="shared" si="11"/>
        <v>-2241</v>
      </c>
      <c r="T50" s="115">
        <f t="shared" si="12"/>
        <v>-2984</v>
      </c>
      <c r="U50" s="116">
        <f t="shared" si="13"/>
        <v>-45.193798449612402</v>
      </c>
      <c r="V50" s="116">
        <f t="shared" si="14"/>
        <v>-34.744186046511629</v>
      </c>
      <c r="W50" s="116">
        <f t="shared" si="15"/>
        <v>-46.263565891472865</v>
      </c>
    </row>
    <row r="51" spans="1:27" ht="13.9" customHeight="1" x14ac:dyDescent="0.2">
      <c r="A51" s="177"/>
      <c r="B51" s="2" t="s">
        <v>175</v>
      </c>
      <c r="C51" s="115">
        <v>6450</v>
      </c>
      <c r="D51" s="115">
        <v>6450</v>
      </c>
      <c r="E51" s="115">
        <v>6450</v>
      </c>
      <c r="F51" s="114">
        <v>5842</v>
      </c>
      <c r="G51" s="114">
        <v>6752</v>
      </c>
      <c r="H51" s="114">
        <v>5718</v>
      </c>
      <c r="I51" s="115">
        <f t="shared" si="4"/>
        <v>-608</v>
      </c>
      <c r="J51" s="115">
        <f t="shared" si="5"/>
        <v>302</v>
      </c>
      <c r="K51" s="115">
        <f t="shared" si="6"/>
        <v>-732</v>
      </c>
      <c r="L51" s="116">
        <f t="shared" si="7"/>
        <v>-9.4263565891472858</v>
      </c>
      <c r="M51" s="116">
        <f t="shared" si="8"/>
        <v>4.6821705426356584</v>
      </c>
      <c r="N51" s="116">
        <f t="shared" si="9"/>
        <v>-11.348837209302326</v>
      </c>
      <c r="O51" s="114">
        <v>6306</v>
      </c>
      <c r="P51" s="114">
        <v>7486</v>
      </c>
      <c r="Q51" s="114">
        <v>6196</v>
      </c>
      <c r="R51" s="115">
        <f t="shared" si="10"/>
        <v>-144</v>
      </c>
      <c r="S51" s="115">
        <f t="shared" si="11"/>
        <v>1036</v>
      </c>
      <c r="T51" s="115">
        <f t="shared" si="12"/>
        <v>-254</v>
      </c>
      <c r="U51" s="116">
        <f t="shared" si="13"/>
        <v>-2.2325581395348837</v>
      </c>
      <c r="V51" s="116">
        <f t="shared" si="14"/>
        <v>16.062015503875969</v>
      </c>
      <c r="W51" s="116">
        <f t="shared" si="15"/>
        <v>-3.9379844961240309</v>
      </c>
    </row>
    <row r="52" spans="1:27" ht="13.9" customHeight="1" x14ac:dyDescent="0.2">
      <c r="A52" s="179"/>
      <c r="B52" s="94" t="s">
        <v>176</v>
      </c>
      <c r="C52" s="119">
        <v>6450</v>
      </c>
      <c r="D52" s="119">
        <v>6450</v>
      </c>
      <c r="E52" s="119">
        <v>6450</v>
      </c>
      <c r="F52" s="114">
        <v>4650</v>
      </c>
      <c r="G52" s="114">
        <v>5378</v>
      </c>
      <c r="H52" s="114">
        <v>4549</v>
      </c>
      <c r="I52" s="119">
        <f t="shared" si="4"/>
        <v>-1800</v>
      </c>
      <c r="J52" s="119">
        <f t="shared" si="5"/>
        <v>-1072</v>
      </c>
      <c r="K52" s="119">
        <f t="shared" si="6"/>
        <v>-1901</v>
      </c>
      <c r="L52" s="120">
        <f t="shared" si="7"/>
        <v>-27.906976744186046</v>
      </c>
      <c r="M52" s="120">
        <f t="shared" si="8"/>
        <v>-16.620155038759691</v>
      </c>
      <c r="N52" s="120">
        <f t="shared" si="9"/>
        <v>-29.472868217054266</v>
      </c>
      <c r="O52" s="114">
        <v>4881</v>
      </c>
      <c r="P52" s="114">
        <v>5800</v>
      </c>
      <c r="Q52" s="114">
        <v>4791</v>
      </c>
      <c r="R52" s="119">
        <f t="shared" si="10"/>
        <v>-1569</v>
      </c>
      <c r="S52" s="119">
        <f t="shared" si="11"/>
        <v>-650</v>
      </c>
      <c r="T52" s="119">
        <f t="shared" si="12"/>
        <v>-1659</v>
      </c>
      <c r="U52" s="120">
        <f t="shared" si="13"/>
        <v>-24.325581395348834</v>
      </c>
      <c r="V52" s="120">
        <f t="shared" si="14"/>
        <v>-10.077519379844961</v>
      </c>
      <c r="W52" s="120">
        <f t="shared" si="15"/>
        <v>-25.720930232558135</v>
      </c>
    </row>
    <row r="53" spans="1:27" ht="13.9" customHeight="1" x14ac:dyDescent="0.2">
      <c r="A53" s="178" t="s">
        <v>19</v>
      </c>
      <c r="B53" s="91" t="s">
        <v>174</v>
      </c>
      <c r="C53" s="117">
        <f t="shared" ref="C53:E56" si="16">SUM(C5,C9,C13,C17,C21,C25,C29,C33,C37,C41,C45,C49)</f>
        <v>18744</v>
      </c>
      <c r="D53" s="117">
        <f t="shared" si="16"/>
        <v>18744</v>
      </c>
      <c r="E53" s="117">
        <f t="shared" si="16"/>
        <v>18744</v>
      </c>
      <c r="F53" s="114">
        <v>14133</v>
      </c>
      <c r="G53" s="114">
        <v>16401</v>
      </c>
      <c r="H53" s="114">
        <v>13792</v>
      </c>
      <c r="I53" s="117">
        <f t="shared" si="4"/>
        <v>-4611</v>
      </c>
      <c r="J53" s="117">
        <f t="shared" si="5"/>
        <v>-2343</v>
      </c>
      <c r="K53" s="117">
        <f t="shared" si="6"/>
        <v>-4952</v>
      </c>
      <c r="L53" s="118">
        <f t="shared" si="7"/>
        <v>-24.599871959026888</v>
      </c>
      <c r="M53" s="118">
        <f t="shared" si="8"/>
        <v>-12.5</v>
      </c>
      <c r="N53" s="118">
        <f t="shared" si="9"/>
        <v>-26.419120785317968</v>
      </c>
      <c r="O53" s="114">
        <v>15412</v>
      </c>
      <c r="P53" s="114">
        <v>18337</v>
      </c>
      <c r="Q53" s="114">
        <v>15100</v>
      </c>
      <c r="R53" s="117">
        <f t="shared" si="10"/>
        <v>-3332</v>
      </c>
      <c r="S53" s="117">
        <f t="shared" si="11"/>
        <v>-407</v>
      </c>
      <c r="T53" s="117">
        <f t="shared" si="12"/>
        <v>-3644</v>
      </c>
      <c r="U53" s="118">
        <f t="shared" si="13"/>
        <v>-17.776355100298762</v>
      </c>
      <c r="V53" s="118">
        <f t="shared" si="14"/>
        <v>-2.171361502347418</v>
      </c>
      <c r="W53" s="118">
        <f t="shared" si="15"/>
        <v>-19.440887750746903</v>
      </c>
    </row>
    <row r="54" spans="1:27" ht="13.9" customHeight="1" x14ac:dyDescent="0.2">
      <c r="A54" s="177"/>
      <c r="B54" s="2" t="s">
        <v>177</v>
      </c>
      <c r="C54" s="115">
        <f t="shared" si="16"/>
        <v>18744</v>
      </c>
      <c r="D54" s="115">
        <f t="shared" si="16"/>
        <v>18744</v>
      </c>
      <c r="E54" s="115">
        <f t="shared" si="16"/>
        <v>18744</v>
      </c>
      <c r="F54" s="114">
        <v>12552</v>
      </c>
      <c r="G54" s="114">
        <v>14566</v>
      </c>
      <c r="H54" s="114">
        <v>12249</v>
      </c>
      <c r="I54" s="115">
        <f t="shared" si="4"/>
        <v>-6192</v>
      </c>
      <c r="J54" s="115">
        <f t="shared" si="5"/>
        <v>-4178</v>
      </c>
      <c r="K54" s="115">
        <f t="shared" si="6"/>
        <v>-6495</v>
      </c>
      <c r="L54" s="116">
        <f t="shared" si="7"/>
        <v>-33.034571062740078</v>
      </c>
      <c r="M54" s="116">
        <f t="shared" si="8"/>
        <v>-22.289799402475456</v>
      </c>
      <c r="N54" s="116">
        <f t="shared" si="9"/>
        <v>-34.65108834827145</v>
      </c>
      <c r="O54" s="114">
        <v>13871</v>
      </c>
      <c r="P54" s="114">
        <v>16504</v>
      </c>
      <c r="Q54" s="114">
        <v>13590</v>
      </c>
      <c r="R54" s="115">
        <f t="shared" si="10"/>
        <v>-4873</v>
      </c>
      <c r="S54" s="115">
        <f t="shared" si="11"/>
        <v>-2240</v>
      </c>
      <c r="T54" s="115">
        <f t="shared" si="12"/>
        <v>-5154</v>
      </c>
      <c r="U54" s="116">
        <f t="shared" si="13"/>
        <v>-25.997652582159624</v>
      </c>
      <c r="V54" s="116">
        <f t="shared" si="14"/>
        <v>-11.950490823730259</v>
      </c>
      <c r="W54" s="116">
        <f t="shared" si="15"/>
        <v>-27.496798975672217</v>
      </c>
    </row>
    <row r="55" spans="1:27" ht="13.9" customHeight="1" x14ac:dyDescent="0.2">
      <c r="A55" s="177"/>
      <c r="B55" s="2" t="s">
        <v>175</v>
      </c>
      <c r="C55" s="115">
        <f t="shared" si="16"/>
        <v>18744</v>
      </c>
      <c r="D55" s="115">
        <f t="shared" si="16"/>
        <v>18744</v>
      </c>
      <c r="E55" s="115">
        <f t="shared" si="16"/>
        <v>18744</v>
      </c>
      <c r="F55" s="114">
        <v>20375</v>
      </c>
      <c r="G55" s="114">
        <v>23581</v>
      </c>
      <c r="H55" s="114">
        <v>19932</v>
      </c>
      <c r="I55" s="115">
        <f t="shared" si="4"/>
        <v>1631</v>
      </c>
      <c r="J55" s="115">
        <f t="shared" si="5"/>
        <v>4837</v>
      </c>
      <c r="K55" s="115">
        <f t="shared" si="6"/>
        <v>1188</v>
      </c>
      <c r="L55" s="116">
        <f t="shared" si="7"/>
        <v>8.7014511310285947</v>
      </c>
      <c r="M55" s="116">
        <f t="shared" si="8"/>
        <v>25.805591122492533</v>
      </c>
      <c r="N55" s="116">
        <f t="shared" si="9"/>
        <v>6.3380281690140841</v>
      </c>
      <c r="O55" s="114">
        <v>22241</v>
      </c>
      <c r="P55" s="114">
        <v>26386</v>
      </c>
      <c r="Q55" s="114">
        <v>21837</v>
      </c>
      <c r="R55" s="115">
        <f t="shared" si="10"/>
        <v>3497</v>
      </c>
      <c r="S55" s="115">
        <f t="shared" si="11"/>
        <v>7642</v>
      </c>
      <c r="T55" s="115">
        <f t="shared" si="12"/>
        <v>3093</v>
      </c>
      <c r="U55" s="116">
        <f t="shared" si="13"/>
        <v>18.656636790439606</v>
      </c>
      <c r="V55" s="116">
        <f t="shared" si="14"/>
        <v>40.770379854886897</v>
      </c>
      <c r="W55" s="116">
        <f t="shared" si="15"/>
        <v>16.501280409731116</v>
      </c>
    </row>
    <row r="56" spans="1:27" ht="13.9" customHeight="1" x14ac:dyDescent="0.2">
      <c r="A56" s="179"/>
      <c r="B56" s="94" t="s">
        <v>176</v>
      </c>
      <c r="C56" s="119">
        <f t="shared" si="16"/>
        <v>18744</v>
      </c>
      <c r="D56" s="119">
        <f t="shared" si="16"/>
        <v>18744</v>
      </c>
      <c r="E56" s="119">
        <f t="shared" si="16"/>
        <v>18744</v>
      </c>
      <c r="F56" s="114">
        <v>16218</v>
      </c>
      <c r="G56" s="114">
        <v>18782</v>
      </c>
      <c r="H56" s="114">
        <v>15856</v>
      </c>
      <c r="I56" s="119">
        <f t="shared" si="4"/>
        <v>-2526</v>
      </c>
      <c r="J56" s="119">
        <f t="shared" si="5"/>
        <v>38</v>
      </c>
      <c r="K56" s="119">
        <f t="shared" si="6"/>
        <v>-2888</v>
      </c>
      <c r="L56" s="120">
        <f t="shared" si="7"/>
        <v>-13.476312419974393</v>
      </c>
      <c r="M56" s="120">
        <f t="shared" si="8"/>
        <v>0.20273154075970976</v>
      </c>
      <c r="N56" s="120">
        <f t="shared" si="9"/>
        <v>-15.407597097737943</v>
      </c>
      <c r="O56" s="114">
        <v>17215</v>
      </c>
      <c r="P56" s="114">
        <v>20445</v>
      </c>
      <c r="Q56" s="114">
        <v>16890</v>
      </c>
      <c r="R56" s="119">
        <f t="shared" si="10"/>
        <v>-1529</v>
      </c>
      <c r="S56" s="119">
        <f t="shared" si="11"/>
        <v>1701</v>
      </c>
      <c r="T56" s="119">
        <f t="shared" si="12"/>
        <v>-1854</v>
      </c>
      <c r="U56" s="120">
        <f t="shared" si="13"/>
        <v>-8.157276995305164</v>
      </c>
      <c r="V56" s="120">
        <f t="shared" si="14"/>
        <v>9.0749039692701672</v>
      </c>
      <c r="W56" s="120">
        <f t="shared" si="15"/>
        <v>-9.8911651728553132</v>
      </c>
    </row>
    <row r="57" spans="1:27" ht="12" customHeight="1" x14ac:dyDescent="0.25">
      <c r="A57" s="9" t="s">
        <v>198</v>
      </c>
      <c r="B57" s="9"/>
      <c r="C57" s="9"/>
      <c r="D57" s="9"/>
      <c r="E57" s="9"/>
      <c r="F57" s="9"/>
      <c r="G57" s="9"/>
      <c r="H57" s="9"/>
      <c r="I57" s="9"/>
      <c r="J57" s="9"/>
      <c r="K57" s="9"/>
      <c r="L57" s="9"/>
      <c r="M57" s="9"/>
      <c r="N57" s="9"/>
    </row>
    <row r="58" spans="1:27" ht="12" customHeight="1" x14ac:dyDescent="0.25">
      <c r="A58" s="9" t="s">
        <v>185</v>
      </c>
      <c r="B58" s="9"/>
      <c r="C58" s="9"/>
      <c r="D58" s="9"/>
      <c r="E58" s="9"/>
      <c r="F58" s="9"/>
      <c r="G58" s="9"/>
      <c r="H58" s="9"/>
      <c r="I58" s="9"/>
      <c r="J58" s="9"/>
      <c r="K58" s="9"/>
      <c r="L58" s="9"/>
      <c r="M58" s="9"/>
      <c r="N58" s="9"/>
      <c r="W58" s="28" t="s">
        <v>156</v>
      </c>
    </row>
    <row r="60" spans="1:27" ht="18" customHeight="1" x14ac:dyDescent="0.25">
      <c r="A60" s="22" t="s">
        <v>390</v>
      </c>
      <c r="B60" s="21"/>
      <c r="C60" s="21"/>
      <c r="D60" s="21"/>
      <c r="E60" s="21"/>
      <c r="F60" s="21"/>
      <c r="G60" s="21"/>
      <c r="H60" s="21"/>
      <c r="I60" s="21"/>
      <c r="J60" s="21"/>
      <c r="K60" s="21"/>
      <c r="L60" s="21"/>
      <c r="M60" s="21"/>
      <c r="N60" s="21"/>
      <c r="O60" s="21"/>
      <c r="P60" s="21"/>
      <c r="Q60" s="21"/>
      <c r="R60" s="21"/>
      <c r="S60" s="21"/>
      <c r="T60" s="21"/>
      <c r="U60" s="21"/>
      <c r="V60" s="21"/>
      <c r="W60" s="21"/>
    </row>
    <row r="61" spans="1:27" ht="19.5" customHeight="1" x14ac:dyDescent="0.25">
      <c r="A61" s="60" t="s">
        <v>139</v>
      </c>
      <c r="C61" s="1" t="s">
        <v>184</v>
      </c>
    </row>
    <row r="62" spans="1:27" ht="12" customHeight="1" x14ac:dyDescent="0.25">
      <c r="A62" s="193"/>
      <c r="B62" s="174"/>
      <c r="C62" s="174" t="s">
        <v>129</v>
      </c>
      <c r="D62" s="174"/>
      <c r="E62" s="174"/>
      <c r="F62" s="174" t="s">
        <v>135</v>
      </c>
      <c r="G62" s="174"/>
      <c r="H62" s="174"/>
      <c r="I62" s="174" t="s">
        <v>136</v>
      </c>
      <c r="J62" s="174"/>
      <c r="K62" s="174"/>
      <c r="L62" s="174" t="s">
        <v>137</v>
      </c>
      <c r="M62" s="174"/>
      <c r="N62" s="174"/>
      <c r="O62" s="174" t="s">
        <v>130</v>
      </c>
      <c r="P62" s="174"/>
      <c r="Q62" s="174"/>
      <c r="R62" s="174" t="s">
        <v>131</v>
      </c>
      <c r="S62" s="174"/>
      <c r="T62" s="174"/>
      <c r="U62" s="174" t="s">
        <v>132</v>
      </c>
      <c r="V62" s="174"/>
      <c r="W62" s="175"/>
    </row>
    <row r="63" spans="1:27" ht="36.65" customHeight="1" x14ac:dyDescent="0.25">
      <c r="A63" s="196"/>
      <c r="B63" s="197"/>
      <c r="C63" s="90" t="s">
        <v>196</v>
      </c>
      <c r="D63" s="32" t="s">
        <v>133</v>
      </c>
      <c r="E63" s="32" t="s">
        <v>134</v>
      </c>
      <c r="F63" s="90" t="s">
        <v>196</v>
      </c>
      <c r="G63" s="32" t="s">
        <v>133</v>
      </c>
      <c r="H63" s="32" t="s">
        <v>134</v>
      </c>
      <c r="I63" s="90" t="s">
        <v>196</v>
      </c>
      <c r="J63" s="32" t="s">
        <v>133</v>
      </c>
      <c r="K63" s="32" t="s">
        <v>134</v>
      </c>
      <c r="L63" s="90" t="s">
        <v>196</v>
      </c>
      <c r="M63" s="32" t="s">
        <v>133</v>
      </c>
      <c r="N63" s="32" t="s">
        <v>134</v>
      </c>
      <c r="O63" s="90" t="s">
        <v>196</v>
      </c>
      <c r="P63" s="32" t="s">
        <v>133</v>
      </c>
      <c r="Q63" s="32" t="s">
        <v>134</v>
      </c>
      <c r="R63" s="90" t="s">
        <v>196</v>
      </c>
      <c r="S63" s="32" t="s">
        <v>133</v>
      </c>
      <c r="T63" s="32" t="s">
        <v>134</v>
      </c>
      <c r="U63" s="90" t="s">
        <v>196</v>
      </c>
      <c r="V63" s="32" t="s">
        <v>133</v>
      </c>
      <c r="W63" s="32" t="s">
        <v>134</v>
      </c>
      <c r="Y63" s="101" t="s">
        <v>186</v>
      </c>
      <c r="Z63" s="101"/>
      <c r="AA63" s="101">
        <v>7.6572193163848681</v>
      </c>
    </row>
    <row r="64" spans="1:27" ht="12" customHeight="1" x14ac:dyDescent="0.25">
      <c r="A64" s="176" t="s">
        <v>4</v>
      </c>
      <c r="B64" s="2" t="s">
        <v>174</v>
      </c>
      <c r="C64" s="3">
        <v>335</v>
      </c>
      <c r="D64" s="3">
        <v>335</v>
      </c>
      <c r="E64" s="3">
        <v>335</v>
      </c>
      <c r="F64" s="5">
        <f t="shared" ref="F64:H83" si="17">F5/(100-$AA$63)*100</f>
        <v>490.56352499506028</v>
      </c>
      <c r="G64" s="5">
        <f t="shared" si="17"/>
        <v>571.78265164987158</v>
      </c>
      <c r="H64" s="5">
        <f t="shared" si="17"/>
        <v>478.65138641902132</v>
      </c>
      <c r="I64" s="3">
        <f>F64-C64</f>
        <v>155.56352499506028</v>
      </c>
      <c r="J64" s="3">
        <f t="shared" ref="J64:J114" si="18">G64-D64</f>
        <v>236.78265164987158</v>
      </c>
      <c r="K64" s="3">
        <f t="shared" ref="K64:K114" si="19">H64-E64</f>
        <v>143.65138641902132</v>
      </c>
      <c r="L64" s="4">
        <f>I64/C64*100</f>
        <v>46.436873132853812</v>
      </c>
      <c r="M64" s="4">
        <f t="shared" ref="M64:M114" si="20">J64/D64*100</f>
        <v>70.681388552200474</v>
      </c>
      <c r="N64" s="4">
        <f t="shared" ref="N64:N114" si="21">K64/E64*100</f>
        <v>42.881010871349652</v>
      </c>
      <c r="O64" s="5">
        <f t="shared" ref="O64:Q83" si="22">O5/(100-$AA$63)*100</f>
        <v>557.70466969637096</v>
      </c>
      <c r="P64" s="5">
        <f t="shared" si="22"/>
        <v>664.9139168807219</v>
      </c>
      <c r="Q64" s="5">
        <f t="shared" si="22"/>
        <v>545.792531120332</v>
      </c>
      <c r="R64" s="3">
        <f>O64-C64</f>
        <v>222.70466969637096</v>
      </c>
      <c r="S64" s="3">
        <f t="shared" ref="S64:S114" si="23">P64-D64</f>
        <v>329.9139168807219</v>
      </c>
      <c r="T64" s="3">
        <f t="shared" ref="T64:T114" si="24">Q64-E64</f>
        <v>210.792531120332</v>
      </c>
      <c r="U64" s="4">
        <f>R64/C64*100</f>
        <v>66.479005879513721</v>
      </c>
      <c r="V64" s="4">
        <f t="shared" ref="V64:V114" si="25">S64/D64*100</f>
        <v>98.481766233051317</v>
      </c>
      <c r="W64" s="4">
        <f t="shared" ref="W64:W114" si="26">T64/E64*100</f>
        <v>62.923143618009547</v>
      </c>
    </row>
    <row r="65" spans="1:23" ht="12" customHeight="1" x14ac:dyDescent="0.25">
      <c r="A65" s="177"/>
      <c r="B65" s="2" t="s">
        <v>177</v>
      </c>
      <c r="C65" s="3">
        <v>335</v>
      </c>
      <c r="D65" s="3">
        <v>335</v>
      </c>
      <c r="E65" s="3">
        <v>335</v>
      </c>
      <c r="F65" s="5">
        <f t="shared" si="17"/>
        <v>436.41744055851939</v>
      </c>
      <c r="G65" s="5">
        <f t="shared" si="17"/>
        <v>507.89027201475341</v>
      </c>
      <c r="H65" s="5">
        <f t="shared" si="17"/>
        <v>424.50530198248043</v>
      </c>
      <c r="I65" s="3">
        <f t="shared" ref="I65:I115" si="27">F65-C65</f>
        <v>101.41744055851939</v>
      </c>
      <c r="J65" s="3">
        <f t="shared" si="18"/>
        <v>172.89027201475341</v>
      </c>
      <c r="K65" s="3">
        <f t="shared" si="19"/>
        <v>89.505301982480432</v>
      </c>
      <c r="L65" s="4">
        <f t="shared" ref="L65:L115" si="28">I65/C65*100</f>
        <v>30.273862853289369</v>
      </c>
      <c r="M65" s="4">
        <f t="shared" si="20"/>
        <v>51.609036422314446</v>
      </c>
      <c r="N65" s="4">
        <f t="shared" si="21"/>
        <v>26.718000591785202</v>
      </c>
      <c r="O65" s="5">
        <f t="shared" si="22"/>
        <v>501.3927418823684</v>
      </c>
      <c r="P65" s="5">
        <f t="shared" si="22"/>
        <v>597.77277217941128</v>
      </c>
      <c r="Q65" s="5">
        <f t="shared" si="22"/>
        <v>491.64644668379111</v>
      </c>
      <c r="R65" s="3">
        <f t="shared" ref="R65:R115" si="29">O65-C65</f>
        <v>166.3927418823684</v>
      </c>
      <c r="S65" s="3">
        <f t="shared" si="23"/>
        <v>262.77277217941128</v>
      </c>
      <c r="T65" s="3">
        <f t="shared" si="24"/>
        <v>156.64644668379111</v>
      </c>
      <c r="U65" s="4">
        <f t="shared" ref="U65:U115" si="30">R65/C65*100</f>
        <v>49.66947518876669</v>
      </c>
      <c r="V65" s="4">
        <f t="shared" si="25"/>
        <v>78.439633486391429</v>
      </c>
      <c r="W65" s="4">
        <f t="shared" si="26"/>
        <v>46.760133338445108</v>
      </c>
    </row>
    <row r="66" spans="1:23" ht="12" customHeight="1" x14ac:dyDescent="0.25">
      <c r="A66" s="177"/>
      <c r="B66" s="2" t="s">
        <v>175</v>
      </c>
      <c r="C66" s="3">
        <v>335</v>
      </c>
      <c r="D66" s="3">
        <v>335</v>
      </c>
      <c r="E66" s="3">
        <v>335</v>
      </c>
      <c r="F66" s="5">
        <f t="shared" si="17"/>
        <v>631.34334453006659</v>
      </c>
      <c r="G66" s="5">
        <f t="shared" si="17"/>
        <v>733.13798327076336</v>
      </c>
      <c r="H66" s="5">
        <f t="shared" si="17"/>
        <v>616.18244088783513</v>
      </c>
      <c r="I66" s="3">
        <f t="shared" si="27"/>
        <v>296.34334453006659</v>
      </c>
      <c r="J66" s="3">
        <f t="shared" si="18"/>
        <v>398.13798327076336</v>
      </c>
      <c r="K66" s="3">
        <f t="shared" si="19"/>
        <v>281.18244088783513</v>
      </c>
      <c r="L66" s="4">
        <f t="shared" si="28"/>
        <v>88.460699859721373</v>
      </c>
      <c r="M66" s="4">
        <f t="shared" si="20"/>
        <v>118.84715918530249</v>
      </c>
      <c r="N66" s="4">
        <f t="shared" si="21"/>
        <v>83.935056981443324</v>
      </c>
      <c r="O66" s="5">
        <f t="shared" si="22"/>
        <v>719.06000131726273</v>
      </c>
      <c r="P66" s="5">
        <f t="shared" si="22"/>
        <v>855.50813409734565</v>
      </c>
      <c r="Q66" s="5">
        <f t="shared" si="22"/>
        <v>706.06494105249294</v>
      </c>
      <c r="R66" s="3">
        <f t="shared" si="29"/>
        <v>384.06000131726273</v>
      </c>
      <c r="S66" s="3">
        <f t="shared" si="23"/>
        <v>520.50813409734565</v>
      </c>
      <c r="T66" s="3">
        <f t="shared" si="24"/>
        <v>371.06494105249294</v>
      </c>
      <c r="U66" s="4">
        <f t="shared" si="30"/>
        <v>114.64477651261573</v>
      </c>
      <c r="V66" s="4">
        <f t="shared" si="25"/>
        <v>155.37556241711809</v>
      </c>
      <c r="W66" s="4">
        <f t="shared" si="26"/>
        <v>110.76565404552028</v>
      </c>
    </row>
    <row r="67" spans="1:23" ht="12" customHeight="1" x14ac:dyDescent="0.25">
      <c r="A67" s="177"/>
      <c r="B67" s="2" t="s">
        <v>176</v>
      </c>
      <c r="C67" s="3">
        <v>335</v>
      </c>
      <c r="D67" s="3">
        <v>335</v>
      </c>
      <c r="E67" s="3">
        <v>335</v>
      </c>
      <c r="F67" s="5">
        <f t="shared" si="17"/>
        <v>502.47566357109923</v>
      </c>
      <c r="G67" s="5">
        <f t="shared" si="17"/>
        <v>584.77771191464137</v>
      </c>
      <c r="H67" s="5">
        <f t="shared" si="17"/>
        <v>490.56352499506028</v>
      </c>
      <c r="I67" s="3">
        <f t="shared" si="27"/>
        <v>167.47566357109923</v>
      </c>
      <c r="J67" s="3">
        <f t="shared" si="18"/>
        <v>249.77771191464137</v>
      </c>
      <c r="K67" s="3">
        <f t="shared" si="19"/>
        <v>155.56352499506028</v>
      </c>
      <c r="L67" s="4">
        <f t="shared" si="28"/>
        <v>49.992735394357979</v>
      </c>
      <c r="M67" s="4">
        <f t="shared" si="20"/>
        <v>74.56051101929593</v>
      </c>
      <c r="N67" s="4">
        <f t="shared" si="21"/>
        <v>46.436873132853812</v>
      </c>
      <c r="O67" s="5">
        <f t="shared" si="22"/>
        <v>556.62174800764012</v>
      </c>
      <c r="P67" s="5">
        <f t="shared" si="22"/>
        <v>662.74807350326023</v>
      </c>
      <c r="Q67" s="5">
        <f t="shared" si="22"/>
        <v>545.792531120332</v>
      </c>
      <c r="R67" s="3">
        <f t="shared" si="29"/>
        <v>221.62174800764012</v>
      </c>
      <c r="S67" s="3">
        <f t="shared" si="23"/>
        <v>327.74807350326023</v>
      </c>
      <c r="T67" s="3">
        <f t="shared" si="24"/>
        <v>210.792531120332</v>
      </c>
      <c r="U67" s="4">
        <f t="shared" si="30"/>
        <v>66.155745673922425</v>
      </c>
      <c r="V67" s="4">
        <f t="shared" si="25"/>
        <v>97.835245821868725</v>
      </c>
      <c r="W67" s="4">
        <f t="shared" si="26"/>
        <v>62.923143618009547</v>
      </c>
    </row>
    <row r="68" spans="1:23" ht="12" customHeight="1" x14ac:dyDescent="0.25">
      <c r="A68" s="178" t="s">
        <v>9</v>
      </c>
      <c r="B68" s="91" t="s">
        <v>174</v>
      </c>
      <c r="C68" s="92">
        <v>283</v>
      </c>
      <c r="D68" s="92">
        <v>283</v>
      </c>
      <c r="E68" s="92">
        <v>283</v>
      </c>
      <c r="F68" s="88">
        <f t="shared" si="17"/>
        <v>338.95448857274584</v>
      </c>
      <c r="G68" s="88">
        <f t="shared" si="17"/>
        <v>396.34933807547912</v>
      </c>
      <c r="H68" s="88">
        <f t="shared" si="17"/>
        <v>330.29111506289928</v>
      </c>
      <c r="I68" s="92">
        <f t="shared" si="27"/>
        <v>55.954488572745845</v>
      </c>
      <c r="J68" s="92">
        <f t="shared" si="18"/>
        <v>113.34933807547912</v>
      </c>
      <c r="K68" s="92">
        <f t="shared" si="19"/>
        <v>47.29111506289928</v>
      </c>
      <c r="L68" s="93">
        <f t="shared" si="28"/>
        <v>19.771904089309487</v>
      </c>
      <c r="M68" s="93">
        <f t="shared" si="20"/>
        <v>40.052769637978493</v>
      </c>
      <c r="N68" s="93">
        <f t="shared" si="21"/>
        <v>16.710641364982077</v>
      </c>
      <c r="O68" s="88">
        <f t="shared" si="22"/>
        <v>384.43719949944017</v>
      </c>
      <c r="P68" s="88">
        <f t="shared" si="22"/>
        <v>458.07587433313574</v>
      </c>
      <c r="Q68" s="88">
        <f t="shared" si="22"/>
        <v>375.7738259895936</v>
      </c>
      <c r="R68" s="92">
        <f t="shared" si="29"/>
        <v>101.43719949944017</v>
      </c>
      <c r="S68" s="92">
        <f t="shared" si="23"/>
        <v>175.07587433313574</v>
      </c>
      <c r="T68" s="92">
        <f t="shared" si="24"/>
        <v>92.773825989593604</v>
      </c>
      <c r="U68" s="93">
        <f t="shared" si="30"/>
        <v>35.843533392028327</v>
      </c>
      <c r="V68" s="93">
        <f t="shared" si="25"/>
        <v>61.864266548811223</v>
      </c>
      <c r="W68" s="93">
        <f t="shared" si="26"/>
        <v>32.782270667700921</v>
      </c>
    </row>
    <row r="69" spans="1:23" ht="12" customHeight="1" x14ac:dyDescent="0.25">
      <c r="A69" s="177"/>
      <c r="B69" s="2" t="s">
        <v>177</v>
      </c>
      <c r="C69" s="3">
        <v>283</v>
      </c>
      <c r="D69" s="3">
        <v>283</v>
      </c>
      <c r="E69" s="3">
        <v>283</v>
      </c>
      <c r="F69" s="5">
        <f t="shared" si="17"/>
        <v>301.05222946716725</v>
      </c>
      <c r="G69" s="5">
        <f t="shared" si="17"/>
        <v>351.94954883751564</v>
      </c>
      <c r="H69" s="5">
        <f t="shared" si="17"/>
        <v>293.47177764605152</v>
      </c>
      <c r="I69" s="3">
        <f t="shared" si="27"/>
        <v>18.052229467167251</v>
      </c>
      <c r="J69" s="3">
        <f t="shared" si="18"/>
        <v>68.949548837515636</v>
      </c>
      <c r="K69" s="3">
        <f t="shared" si="19"/>
        <v>10.471777646051521</v>
      </c>
      <c r="L69" s="4">
        <f t="shared" si="28"/>
        <v>6.3788796703771204</v>
      </c>
      <c r="M69" s="4">
        <f t="shared" si="20"/>
        <v>24.363798175800579</v>
      </c>
      <c r="N69" s="4">
        <f t="shared" si="21"/>
        <v>3.7002747865906431</v>
      </c>
      <c r="O69" s="5">
        <f t="shared" si="22"/>
        <v>346.53494039386158</v>
      </c>
      <c r="P69" s="5">
        <f t="shared" si="22"/>
        <v>412.59316340644136</v>
      </c>
      <c r="Q69" s="5">
        <f t="shared" si="22"/>
        <v>338.95448857274584</v>
      </c>
      <c r="R69" s="3">
        <f t="shared" si="29"/>
        <v>63.534940393861575</v>
      </c>
      <c r="S69" s="3">
        <f t="shared" si="23"/>
        <v>129.59316340644136</v>
      </c>
      <c r="T69" s="3">
        <f t="shared" si="24"/>
        <v>55.954488572745845</v>
      </c>
      <c r="U69" s="4">
        <f t="shared" si="30"/>
        <v>22.45050897309596</v>
      </c>
      <c r="V69" s="4">
        <f t="shared" si="25"/>
        <v>45.792637246092355</v>
      </c>
      <c r="W69" s="4">
        <f t="shared" si="26"/>
        <v>19.771904089309487</v>
      </c>
    </row>
    <row r="70" spans="1:23" ht="12" customHeight="1" x14ac:dyDescent="0.25">
      <c r="A70" s="177"/>
      <c r="B70" s="2" t="s">
        <v>175</v>
      </c>
      <c r="C70" s="3">
        <v>283</v>
      </c>
      <c r="D70" s="3">
        <v>283</v>
      </c>
      <c r="E70" s="3">
        <v>283</v>
      </c>
      <c r="F70" s="5">
        <f t="shared" si="17"/>
        <v>461.32463939932819</v>
      </c>
      <c r="G70" s="5">
        <f t="shared" si="17"/>
        <v>538.21207929921627</v>
      </c>
      <c r="H70" s="5">
        <f t="shared" si="17"/>
        <v>450.49542251202001</v>
      </c>
      <c r="I70" s="3">
        <f t="shared" si="27"/>
        <v>178.32463939932819</v>
      </c>
      <c r="J70" s="3">
        <f t="shared" si="18"/>
        <v>255.21207929921627</v>
      </c>
      <c r="K70" s="3">
        <f t="shared" si="19"/>
        <v>167.49542251202001</v>
      </c>
      <c r="L70" s="4">
        <f t="shared" si="28"/>
        <v>63.01224007043399</v>
      </c>
      <c r="M70" s="4">
        <f t="shared" si="20"/>
        <v>90.180946748839673</v>
      </c>
      <c r="N70" s="4">
        <f t="shared" si="21"/>
        <v>59.185661665024739</v>
      </c>
      <c r="O70" s="5">
        <f t="shared" si="22"/>
        <v>524.13409734571565</v>
      </c>
      <c r="P70" s="5">
        <f t="shared" si="22"/>
        <v>622.67997102022002</v>
      </c>
      <c r="Q70" s="5">
        <f t="shared" si="22"/>
        <v>514.38780214713825</v>
      </c>
      <c r="R70" s="3">
        <f t="shared" si="29"/>
        <v>241.13409734571565</v>
      </c>
      <c r="S70" s="3">
        <f t="shared" si="23"/>
        <v>339.67997102022002</v>
      </c>
      <c r="T70" s="3">
        <f t="shared" si="24"/>
        <v>231.38780214713825</v>
      </c>
      <c r="U70" s="4">
        <f t="shared" si="30"/>
        <v>85.206394821807649</v>
      </c>
      <c r="V70" s="4">
        <f t="shared" si="25"/>
        <v>120.02825831103181</v>
      </c>
      <c r="W70" s="4">
        <f t="shared" si="26"/>
        <v>81.762474256939313</v>
      </c>
    </row>
    <row r="71" spans="1:23" ht="12" customHeight="1" x14ac:dyDescent="0.25">
      <c r="A71" s="179"/>
      <c r="B71" s="94" t="s">
        <v>176</v>
      </c>
      <c r="C71" s="95">
        <v>283</v>
      </c>
      <c r="D71" s="95">
        <v>283</v>
      </c>
      <c r="E71" s="95">
        <v>283</v>
      </c>
      <c r="F71" s="51">
        <f t="shared" si="17"/>
        <v>368.19337416847787</v>
      </c>
      <c r="G71" s="51">
        <f t="shared" si="17"/>
        <v>428.83698873740366</v>
      </c>
      <c r="H71" s="51">
        <f t="shared" si="17"/>
        <v>358.44707896990053</v>
      </c>
      <c r="I71" s="95">
        <f t="shared" si="27"/>
        <v>85.193374168477874</v>
      </c>
      <c r="J71" s="95">
        <f t="shared" si="18"/>
        <v>145.83698873740366</v>
      </c>
      <c r="K71" s="95">
        <f t="shared" si="19"/>
        <v>75.447078969900531</v>
      </c>
      <c r="L71" s="96">
        <f t="shared" si="28"/>
        <v>30.10366578391444</v>
      </c>
      <c r="M71" s="96">
        <f t="shared" si="20"/>
        <v>51.532504854206238</v>
      </c>
      <c r="N71" s="96">
        <f t="shared" si="21"/>
        <v>26.659745219046123</v>
      </c>
      <c r="O71" s="51">
        <f t="shared" si="22"/>
        <v>406.09563327405647</v>
      </c>
      <c r="P71" s="51">
        <f t="shared" si="22"/>
        <v>482.98307317394455</v>
      </c>
      <c r="Q71" s="51">
        <f t="shared" si="22"/>
        <v>398.51518145294079</v>
      </c>
      <c r="R71" s="95">
        <f t="shared" si="29"/>
        <v>123.09563327405647</v>
      </c>
      <c r="S71" s="95">
        <f t="shared" si="23"/>
        <v>199.98307317394455</v>
      </c>
      <c r="T71" s="95">
        <f t="shared" si="24"/>
        <v>115.51518145294079</v>
      </c>
      <c r="U71" s="96">
        <f t="shared" si="30"/>
        <v>43.496690202846807</v>
      </c>
      <c r="V71" s="96">
        <f t="shared" si="25"/>
        <v>70.665396881252491</v>
      </c>
      <c r="W71" s="96">
        <f t="shared" si="26"/>
        <v>40.818085319060351</v>
      </c>
    </row>
    <row r="72" spans="1:23" ht="12" customHeight="1" x14ac:dyDescent="0.25">
      <c r="A72" s="176" t="s">
        <v>10</v>
      </c>
      <c r="B72" s="2" t="s">
        <v>174</v>
      </c>
      <c r="C72" s="3">
        <v>1378</v>
      </c>
      <c r="D72" s="3">
        <v>1378</v>
      </c>
      <c r="E72" s="3">
        <v>1378</v>
      </c>
      <c r="F72" s="5">
        <f t="shared" si="17"/>
        <v>1415.3786471711783</v>
      </c>
      <c r="G72" s="5">
        <f t="shared" si="17"/>
        <v>1648.206810248304</v>
      </c>
      <c r="H72" s="5">
        <f t="shared" si="17"/>
        <v>1380.7251531317922</v>
      </c>
      <c r="I72" s="3">
        <f t="shared" si="27"/>
        <v>37.378647171178272</v>
      </c>
      <c r="J72" s="3">
        <f t="shared" si="18"/>
        <v>270.20681024830401</v>
      </c>
      <c r="K72" s="3">
        <f t="shared" si="19"/>
        <v>2.7251531317922399</v>
      </c>
      <c r="L72" s="4">
        <f t="shared" si="28"/>
        <v>2.7125288222916017</v>
      </c>
      <c r="M72" s="4">
        <f t="shared" si="20"/>
        <v>19.608621933839189</v>
      </c>
      <c r="N72" s="4">
        <f t="shared" si="21"/>
        <v>0.19776147545662121</v>
      </c>
      <c r="O72" s="5">
        <f t="shared" si="22"/>
        <v>1572.4022920371467</v>
      </c>
      <c r="P72" s="5">
        <f t="shared" si="22"/>
        <v>1878.8691299479681</v>
      </c>
      <c r="Q72" s="5">
        <f t="shared" si="22"/>
        <v>1538.8317196864914</v>
      </c>
      <c r="R72" s="3">
        <f t="shared" si="29"/>
        <v>194.40229203714671</v>
      </c>
      <c r="S72" s="3">
        <f t="shared" si="23"/>
        <v>500.86912994796808</v>
      </c>
      <c r="T72" s="3">
        <f t="shared" si="24"/>
        <v>160.8317196864914</v>
      </c>
      <c r="U72" s="4">
        <f t="shared" si="30"/>
        <v>14.107568362637643</v>
      </c>
      <c r="V72" s="4">
        <f t="shared" si="25"/>
        <v>36.347542086209586</v>
      </c>
      <c r="W72" s="4">
        <f t="shared" si="26"/>
        <v>11.671387495391249</v>
      </c>
    </row>
    <row r="73" spans="1:23" ht="12" customHeight="1" x14ac:dyDescent="0.25">
      <c r="A73" s="177"/>
      <c r="B73" s="2" t="s">
        <v>177</v>
      </c>
      <c r="C73" s="3">
        <v>1378</v>
      </c>
      <c r="D73" s="3">
        <v>1378</v>
      </c>
      <c r="E73" s="3">
        <v>1378</v>
      </c>
      <c r="F73" s="5">
        <f t="shared" si="17"/>
        <v>1257.2720806164791</v>
      </c>
      <c r="G73" s="5">
        <f t="shared" si="17"/>
        <v>1464.110123164065</v>
      </c>
      <c r="H73" s="5">
        <f t="shared" si="17"/>
        <v>1225.8673516432852</v>
      </c>
      <c r="I73" s="3">
        <f t="shared" si="27"/>
        <v>-120.72791938352088</v>
      </c>
      <c r="J73" s="3">
        <f t="shared" si="18"/>
        <v>86.110123164065044</v>
      </c>
      <c r="K73" s="3">
        <f t="shared" si="19"/>
        <v>-152.13264835671475</v>
      </c>
      <c r="L73" s="4">
        <f t="shared" si="28"/>
        <v>-8.761097197643025</v>
      </c>
      <c r="M73" s="4">
        <f t="shared" si="20"/>
        <v>6.248920403778305</v>
      </c>
      <c r="N73" s="4">
        <f t="shared" si="21"/>
        <v>-11.040105105712247</v>
      </c>
      <c r="O73" s="5">
        <f t="shared" si="22"/>
        <v>1415.3786471711783</v>
      </c>
      <c r="P73" s="5">
        <f t="shared" si="22"/>
        <v>1691.5236777975365</v>
      </c>
      <c r="Q73" s="5">
        <f t="shared" si="22"/>
        <v>1385.0568398867154</v>
      </c>
      <c r="R73" s="3">
        <f t="shared" si="29"/>
        <v>37.378647171178272</v>
      </c>
      <c r="S73" s="3">
        <f t="shared" si="23"/>
        <v>313.52367779753649</v>
      </c>
      <c r="T73" s="3">
        <f t="shared" si="24"/>
        <v>7.0568398867153519</v>
      </c>
      <c r="U73" s="4">
        <f t="shared" si="30"/>
        <v>2.7125288222916017</v>
      </c>
      <c r="V73" s="4">
        <f t="shared" si="25"/>
        <v>22.752081117382911</v>
      </c>
      <c r="W73" s="4">
        <f t="shared" si="26"/>
        <v>0.51210739381098347</v>
      </c>
    </row>
    <row r="74" spans="1:23" ht="12" customHeight="1" x14ac:dyDescent="0.25">
      <c r="A74" s="177"/>
      <c r="B74" s="2" t="s">
        <v>175</v>
      </c>
      <c r="C74" s="3">
        <v>1378</v>
      </c>
      <c r="D74" s="3">
        <v>1378</v>
      </c>
      <c r="E74" s="3">
        <v>1378</v>
      </c>
      <c r="F74" s="5">
        <f t="shared" si="17"/>
        <v>1936.2639794507015</v>
      </c>
      <c r="G74" s="5">
        <f t="shared" si="17"/>
        <v>2249.2283474939077</v>
      </c>
      <c r="H74" s="5">
        <f t="shared" si="17"/>
        <v>1892.9471119014688</v>
      </c>
      <c r="I74" s="3">
        <f t="shared" si="27"/>
        <v>558.26397945070153</v>
      </c>
      <c r="J74" s="3">
        <f t="shared" si="18"/>
        <v>871.22834749390768</v>
      </c>
      <c r="K74" s="3">
        <f t="shared" si="19"/>
        <v>514.94711190146882</v>
      </c>
      <c r="L74" s="4">
        <f t="shared" si="28"/>
        <v>40.512625504405051</v>
      </c>
      <c r="M74" s="4">
        <f t="shared" si="20"/>
        <v>63.224118105508545</v>
      </c>
      <c r="N74" s="4">
        <f t="shared" si="21"/>
        <v>37.369166320861311</v>
      </c>
      <c r="O74" s="5">
        <f t="shared" si="22"/>
        <v>2156.0970822630575</v>
      </c>
      <c r="P74" s="5">
        <f t="shared" si="22"/>
        <v>2569.7731673582298</v>
      </c>
      <c r="Q74" s="5">
        <f t="shared" si="22"/>
        <v>2114.9460580912864</v>
      </c>
      <c r="R74" s="3">
        <f t="shared" si="29"/>
        <v>778.09708226305747</v>
      </c>
      <c r="S74" s="3">
        <f t="shared" si="23"/>
        <v>1191.7731673582298</v>
      </c>
      <c r="T74" s="3">
        <f t="shared" si="24"/>
        <v>736.94605809128643</v>
      </c>
      <c r="U74" s="4">
        <f t="shared" si="30"/>
        <v>56.465680860889513</v>
      </c>
      <c r="V74" s="4">
        <f t="shared" si="25"/>
        <v>86.485716063732212</v>
      </c>
      <c r="W74" s="4">
        <f t="shared" si="26"/>
        <v>53.479394636522962</v>
      </c>
    </row>
    <row r="75" spans="1:23" ht="12" customHeight="1" x14ac:dyDescent="0.25">
      <c r="A75" s="177"/>
      <c r="B75" s="2" t="s">
        <v>176</v>
      </c>
      <c r="C75" s="3">
        <v>1378</v>
      </c>
      <c r="D75" s="3">
        <v>1378</v>
      </c>
      <c r="E75" s="3">
        <v>1378</v>
      </c>
      <c r="F75" s="5">
        <f t="shared" si="17"/>
        <v>1542.0804847526838</v>
      </c>
      <c r="G75" s="5">
        <f t="shared" si="17"/>
        <v>1792.2353948495027</v>
      </c>
      <c r="H75" s="5">
        <f t="shared" si="17"/>
        <v>1506.344069024567</v>
      </c>
      <c r="I75" s="3">
        <f t="shared" si="27"/>
        <v>164.08048475268379</v>
      </c>
      <c r="J75" s="3">
        <f t="shared" si="18"/>
        <v>414.23539484950265</v>
      </c>
      <c r="K75" s="3">
        <f t="shared" si="19"/>
        <v>128.34406902456703</v>
      </c>
      <c r="L75" s="4">
        <f t="shared" si="28"/>
        <v>11.907146934157025</v>
      </c>
      <c r="M75" s="4">
        <f t="shared" si="20"/>
        <v>30.060623719122109</v>
      </c>
      <c r="N75" s="4">
        <f t="shared" si="21"/>
        <v>9.3137931077334564</v>
      </c>
      <c r="O75" s="5">
        <f t="shared" si="22"/>
        <v>1668.7823223341893</v>
      </c>
      <c r="P75" s="5">
        <f t="shared" si="22"/>
        <v>1991.4929855759731</v>
      </c>
      <c r="Q75" s="5">
        <f t="shared" si="22"/>
        <v>1636.2946716722649</v>
      </c>
      <c r="R75" s="3">
        <f t="shared" si="29"/>
        <v>290.7823223341893</v>
      </c>
      <c r="S75" s="3">
        <f t="shared" si="23"/>
        <v>613.49298557597308</v>
      </c>
      <c r="T75" s="3">
        <f t="shared" si="24"/>
        <v>258.29467167226494</v>
      </c>
      <c r="U75" s="4">
        <f t="shared" si="30"/>
        <v>21.101765046022447</v>
      </c>
      <c r="V75" s="4">
        <f t="shared" si="25"/>
        <v>44.520535963423299</v>
      </c>
      <c r="W75" s="4">
        <f t="shared" si="26"/>
        <v>18.744170658364652</v>
      </c>
    </row>
    <row r="76" spans="1:23" ht="12" customHeight="1" x14ac:dyDescent="0.25">
      <c r="A76" s="178" t="s">
        <v>11</v>
      </c>
      <c r="B76" s="91" t="s">
        <v>174</v>
      </c>
      <c r="C76" s="92">
        <v>772</v>
      </c>
      <c r="D76" s="92">
        <v>772</v>
      </c>
      <c r="E76" s="92">
        <v>772</v>
      </c>
      <c r="F76" s="88">
        <f t="shared" si="17"/>
        <v>722.30876638345512</v>
      </c>
      <c r="G76" s="88">
        <f t="shared" si="17"/>
        <v>842.51307383257586</v>
      </c>
      <c r="H76" s="88">
        <f t="shared" si="17"/>
        <v>703.89909767503127</v>
      </c>
      <c r="I76" s="92">
        <f t="shared" si="27"/>
        <v>-49.691233616544878</v>
      </c>
      <c r="J76" s="92">
        <f t="shared" si="18"/>
        <v>70.513073832575856</v>
      </c>
      <c r="K76" s="92">
        <f t="shared" si="19"/>
        <v>-68.100902324968729</v>
      </c>
      <c r="L76" s="93">
        <f t="shared" si="28"/>
        <v>-6.4366882922985589</v>
      </c>
      <c r="M76" s="93">
        <f t="shared" si="20"/>
        <v>9.1338178539606041</v>
      </c>
      <c r="N76" s="93">
        <f t="shared" si="21"/>
        <v>-8.8213604047886953</v>
      </c>
      <c r="O76" s="88">
        <f t="shared" si="22"/>
        <v>824.103405124152</v>
      </c>
      <c r="P76" s="88">
        <f t="shared" si="22"/>
        <v>984.37581505631294</v>
      </c>
      <c r="Q76" s="88">
        <f t="shared" si="22"/>
        <v>805.69373641572815</v>
      </c>
      <c r="R76" s="92">
        <f t="shared" si="29"/>
        <v>52.103405124152005</v>
      </c>
      <c r="S76" s="92">
        <f t="shared" si="23"/>
        <v>212.37581505631294</v>
      </c>
      <c r="T76" s="92">
        <f t="shared" si="24"/>
        <v>33.693736415728154</v>
      </c>
      <c r="U76" s="93">
        <f t="shared" si="30"/>
        <v>6.7491457414704668</v>
      </c>
      <c r="V76" s="93">
        <f t="shared" si="25"/>
        <v>27.509820603149343</v>
      </c>
      <c r="W76" s="93">
        <f t="shared" si="26"/>
        <v>4.3644736289803312</v>
      </c>
    </row>
    <row r="77" spans="1:23" ht="12" customHeight="1" x14ac:dyDescent="0.25">
      <c r="A77" s="177"/>
      <c r="B77" s="2" t="s">
        <v>177</v>
      </c>
      <c r="C77" s="3">
        <v>772</v>
      </c>
      <c r="D77" s="3">
        <v>772</v>
      </c>
      <c r="E77" s="3">
        <v>772</v>
      </c>
      <c r="F77" s="5">
        <f t="shared" si="17"/>
        <v>642.17256141737471</v>
      </c>
      <c r="G77" s="5">
        <f t="shared" si="17"/>
        <v>748.29888691299482</v>
      </c>
      <c r="H77" s="5">
        <f t="shared" si="17"/>
        <v>624.84581439768169</v>
      </c>
      <c r="I77" s="3">
        <f t="shared" si="27"/>
        <v>-129.82743858262529</v>
      </c>
      <c r="J77" s="3">
        <f t="shared" si="18"/>
        <v>-23.701113087005183</v>
      </c>
      <c r="K77" s="3">
        <f t="shared" si="19"/>
        <v>-147.15418560231831</v>
      </c>
      <c r="L77" s="4">
        <f t="shared" si="28"/>
        <v>-16.817025723137991</v>
      </c>
      <c r="M77" s="4">
        <f t="shared" si="20"/>
        <v>-3.0700923687830546</v>
      </c>
      <c r="N77" s="4">
        <f t="shared" si="21"/>
        <v>-19.061423005481647</v>
      </c>
      <c r="O77" s="5">
        <f t="shared" si="22"/>
        <v>741.80135678060992</v>
      </c>
      <c r="P77" s="5">
        <f t="shared" si="22"/>
        <v>885.82994138180857</v>
      </c>
      <c r="Q77" s="5">
        <f t="shared" si="22"/>
        <v>725.55753144964763</v>
      </c>
      <c r="R77" s="3">
        <f t="shared" si="29"/>
        <v>-30.198643219390078</v>
      </c>
      <c r="S77" s="3">
        <f t="shared" si="23"/>
        <v>113.82994138180857</v>
      </c>
      <c r="T77" s="3">
        <f t="shared" si="24"/>
        <v>-46.442468550352373</v>
      </c>
      <c r="U77" s="4">
        <f t="shared" si="30"/>
        <v>-3.9117413496619271</v>
      </c>
      <c r="V77" s="4">
        <f t="shared" si="25"/>
        <v>14.744811059819762</v>
      </c>
      <c r="W77" s="4">
        <f t="shared" si="26"/>
        <v>-6.0158638018591155</v>
      </c>
    </row>
    <row r="78" spans="1:23" ht="12" customHeight="1" x14ac:dyDescent="0.25">
      <c r="A78" s="177"/>
      <c r="B78" s="2" t="s">
        <v>175</v>
      </c>
      <c r="C78" s="3">
        <v>772</v>
      </c>
      <c r="D78" s="3">
        <v>772</v>
      </c>
      <c r="E78" s="3">
        <v>772</v>
      </c>
      <c r="F78" s="5">
        <f t="shared" si="17"/>
        <v>1054.7657248238161</v>
      </c>
      <c r="G78" s="5">
        <f t="shared" si="17"/>
        <v>1226.9502733320162</v>
      </c>
      <c r="H78" s="5">
        <f t="shared" si="17"/>
        <v>1029.8585259830072</v>
      </c>
      <c r="I78" s="3">
        <f t="shared" si="27"/>
        <v>282.76572482381607</v>
      </c>
      <c r="J78" s="3">
        <f t="shared" si="18"/>
        <v>454.9502733320162</v>
      </c>
      <c r="K78" s="3">
        <f t="shared" si="19"/>
        <v>257.85852598300721</v>
      </c>
      <c r="L78" s="4">
        <f t="shared" si="28"/>
        <v>36.627684562670474</v>
      </c>
      <c r="M78" s="4">
        <f t="shared" si="20"/>
        <v>58.931382555960646</v>
      </c>
      <c r="N78" s="4">
        <f t="shared" si="21"/>
        <v>33.401363469301451</v>
      </c>
      <c r="O78" s="5">
        <f t="shared" si="22"/>
        <v>1206.3747612461307</v>
      </c>
      <c r="P78" s="5">
        <f t="shared" si="22"/>
        <v>1438.1200026345255</v>
      </c>
      <c r="Q78" s="5">
        <f t="shared" si="22"/>
        <v>1183.6334057827835</v>
      </c>
      <c r="R78" s="3">
        <f t="shared" si="29"/>
        <v>434.37476124613067</v>
      </c>
      <c r="S78" s="3">
        <f t="shared" si="23"/>
        <v>666.12000263452546</v>
      </c>
      <c r="T78" s="3">
        <f t="shared" si="24"/>
        <v>411.63340578278348</v>
      </c>
      <c r="U78" s="4">
        <f t="shared" si="30"/>
        <v>56.26616078317754</v>
      </c>
      <c r="V78" s="4">
        <f t="shared" si="25"/>
        <v>86.284974434524017</v>
      </c>
      <c r="W78" s="4">
        <f t="shared" si="26"/>
        <v>53.320389350101479</v>
      </c>
    </row>
    <row r="79" spans="1:23" ht="12" customHeight="1" x14ac:dyDescent="0.25">
      <c r="A79" s="179"/>
      <c r="B79" s="94" t="s">
        <v>176</v>
      </c>
      <c r="C79" s="95">
        <v>772</v>
      </c>
      <c r="D79" s="95">
        <v>772</v>
      </c>
      <c r="E79" s="95">
        <v>772</v>
      </c>
      <c r="F79" s="51">
        <f t="shared" si="17"/>
        <v>840.34723045511419</v>
      </c>
      <c r="G79" s="51">
        <f t="shared" si="17"/>
        <v>977.87828492392816</v>
      </c>
      <c r="H79" s="51">
        <f t="shared" si="17"/>
        <v>819.77171836922867</v>
      </c>
      <c r="I79" s="95">
        <f t="shared" si="27"/>
        <v>68.347230455114186</v>
      </c>
      <c r="J79" s="95">
        <f t="shared" si="18"/>
        <v>205.87828492392816</v>
      </c>
      <c r="K79" s="95">
        <f t="shared" si="19"/>
        <v>47.771718369228665</v>
      </c>
      <c r="L79" s="96">
        <f t="shared" si="28"/>
        <v>8.8532681936676401</v>
      </c>
      <c r="M79" s="96">
        <f t="shared" si="20"/>
        <v>26.668171622270485</v>
      </c>
      <c r="N79" s="96">
        <f t="shared" si="21"/>
        <v>6.1880464208845423</v>
      </c>
      <c r="O79" s="51">
        <f t="shared" si="22"/>
        <v>934.56141737469545</v>
      </c>
      <c r="P79" s="51">
        <f t="shared" si="22"/>
        <v>1115.4093393927419</v>
      </c>
      <c r="Q79" s="51">
        <f t="shared" si="22"/>
        <v>916.15174866627149</v>
      </c>
      <c r="R79" s="95">
        <f t="shared" si="29"/>
        <v>162.56141737469545</v>
      </c>
      <c r="S79" s="95">
        <f t="shared" si="23"/>
        <v>343.40933939274191</v>
      </c>
      <c r="T79" s="95">
        <f t="shared" si="24"/>
        <v>144.15174866627149</v>
      </c>
      <c r="U79" s="96">
        <f t="shared" si="30"/>
        <v>21.057178416411329</v>
      </c>
      <c r="V79" s="96">
        <f t="shared" si="25"/>
        <v>44.483075050873303</v>
      </c>
      <c r="W79" s="96">
        <f t="shared" si="26"/>
        <v>18.672506303921178</v>
      </c>
    </row>
    <row r="80" spans="1:23" ht="12" customHeight="1" x14ac:dyDescent="0.25">
      <c r="A80" s="176" t="s">
        <v>12</v>
      </c>
      <c r="B80" s="2" t="s">
        <v>174</v>
      </c>
      <c r="C80" s="3">
        <v>783</v>
      </c>
      <c r="D80" s="3">
        <v>783</v>
      </c>
      <c r="E80" s="3">
        <v>783</v>
      </c>
      <c r="F80" s="5">
        <f t="shared" si="17"/>
        <v>922.64927879865638</v>
      </c>
      <c r="G80" s="5">
        <f t="shared" si="17"/>
        <v>1068.8437067773168</v>
      </c>
      <c r="H80" s="5">
        <f t="shared" si="17"/>
        <v>900.99084502404003</v>
      </c>
      <c r="I80" s="3">
        <f t="shared" si="27"/>
        <v>139.64927879865638</v>
      </c>
      <c r="J80" s="3">
        <f t="shared" si="18"/>
        <v>285.84370677731681</v>
      </c>
      <c r="K80" s="3">
        <f t="shared" si="19"/>
        <v>117.99084502404003</v>
      </c>
      <c r="L80" s="4">
        <f t="shared" si="28"/>
        <v>17.8351569346943</v>
      </c>
      <c r="M80" s="4">
        <f t="shared" si="20"/>
        <v>36.506220533501512</v>
      </c>
      <c r="N80" s="4">
        <f t="shared" si="21"/>
        <v>15.069073438574716</v>
      </c>
      <c r="O80" s="5">
        <f t="shared" si="22"/>
        <v>991.95626687742867</v>
      </c>
      <c r="P80" s="5">
        <f t="shared" si="22"/>
        <v>1182.5504840940525</v>
      </c>
      <c r="Q80" s="5">
        <f t="shared" si="22"/>
        <v>971.38075479154315</v>
      </c>
      <c r="R80" s="3">
        <f t="shared" si="29"/>
        <v>208.95626687742867</v>
      </c>
      <c r="S80" s="3">
        <f t="shared" si="23"/>
        <v>399.55048409405254</v>
      </c>
      <c r="T80" s="3">
        <f t="shared" si="24"/>
        <v>188.38075479154315</v>
      </c>
      <c r="U80" s="4">
        <f t="shared" si="30"/>
        <v>26.686624122276971</v>
      </c>
      <c r="V80" s="4">
        <f t="shared" si="25"/>
        <v>51.028158888129319</v>
      </c>
      <c r="W80" s="4">
        <f t="shared" si="26"/>
        <v>24.058844800963367</v>
      </c>
    </row>
    <row r="81" spans="1:23" ht="12" customHeight="1" x14ac:dyDescent="0.25">
      <c r="A81" s="177"/>
      <c r="B81" s="2" t="s">
        <v>177</v>
      </c>
      <c r="C81" s="3">
        <v>783</v>
      </c>
      <c r="D81" s="3">
        <v>783</v>
      </c>
      <c r="E81" s="3">
        <v>783</v>
      </c>
      <c r="F81" s="5">
        <f t="shared" si="17"/>
        <v>819.77171836922867</v>
      </c>
      <c r="G81" s="5">
        <f t="shared" si="17"/>
        <v>949.72232101692691</v>
      </c>
      <c r="H81" s="5">
        <f t="shared" si="17"/>
        <v>800.27912797207409</v>
      </c>
      <c r="I81" s="3">
        <f t="shared" si="27"/>
        <v>36.771718369228665</v>
      </c>
      <c r="J81" s="3">
        <f t="shared" si="18"/>
        <v>166.72232101692691</v>
      </c>
      <c r="K81" s="3">
        <f t="shared" si="19"/>
        <v>17.279127972074093</v>
      </c>
      <c r="L81" s="4">
        <f t="shared" si="28"/>
        <v>4.6962603281262663</v>
      </c>
      <c r="M81" s="4">
        <f t="shared" si="20"/>
        <v>21.292761304843793</v>
      </c>
      <c r="N81" s="4">
        <f t="shared" si="21"/>
        <v>2.2067851816186579</v>
      </c>
      <c r="O81" s="5">
        <f t="shared" si="22"/>
        <v>893.4103932029243</v>
      </c>
      <c r="P81" s="5">
        <f t="shared" si="22"/>
        <v>1064.5120200223935</v>
      </c>
      <c r="Q81" s="5">
        <f t="shared" si="22"/>
        <v>873.91780280576961</v>
      </c>
      <c r="R81" s="3">
        <f t="shared" si="29"/>
        <v>110.4103932029243</v>
      </c>
      <c r="S81" s="3">
        <f t="shared" si="23"/>
        <v>281.51202002239347</v>
      </c>
      <c r="T81" s="3">
        <f t="shared" si="24"/>
        <v>90.917802805769611</v>
      </c>
      <c r="U81" s="4">
        <f t="shared" si="30"/>
        <v>14.100944214932861</v>
      </c>
      <c r="V81" s="4">
        <f t="shared" si="25"/>
        <v>35.953003834277581</v>
      </c>
      <c r="W81" s="4">
        <f t="shared" si="26"/>
        <v>11.611469068425238</v>
      </c>
    </row>
    <row r="82" spans="1:23" ht="12" customHeight="1" x14ac:dyDescent="0.25">
      <c r="A82" s="177"/>
      <c r="B82" s="2" t="s">
        <v>175</v>
      </c>
      <c r="C82" s="3">
        <v>783</v>
      </c>
      <c r="D82" s="3">
        <v>783</v>
      </c>
      <c r="E82" s="3">
        <v>783</v>
      </c>
      <c r="F82" s="5">
        <f t="shared" si="17"/>
        <v>1264.8525324375948</v>
      </c>
      <c r="G82" s="5">
        <f t="shared" si="17"/>
        <v>1461.9442797866034</v>
      </c>
      <c r="H82" s="5">
        <f t="shared" si="17"/>
        <v>1237.7794902193243</v>
      </c>
      <c r="I82" s="3">
        <f t="shared" si="27"/>
        <v>481.85253243759485</v>
      </c>
      <c r="J82" s="3">
        <f t="shared" si="18"/>
        <v>678.94427978660337</v>
      </c>
      <c r="K82" s="3">
        <f t="shared" si="19"/>
        <v>454.77949021932432</v>
      </c>
      <c r="L82" s="4">
        <f t="shared" si="28"/>
        <v>61.539276173383762</v>
      </c>
      <c r="M82" s="4">
        <f t="shared" si="20"/>
        <v>86.710635988071942</v>
      </c>
      <c r="N82" s="4">
        <f t="shared" si="21"/>
        <v>58.081671803234272</v>
      </c>
      <c r="O82" s="5">
        <f t="shared" si="22"/>
        <v>1360.1496410459067</v>
      </c>
      <c r="P82" s="5">
        <f t="shared" si="22"/>
        <v>1615.7191595863796</v>
      </c>
      <c r="Q82" s="5">
        <f t="shared" si="22"/>
        <v>1335.2424422050979</v>
      </c>
      <c r="R82" s="3">
        <f t="shared" si="29"/>
        <v>577.14964104590672</v>
      </c>
      <c r="S82" s="3">
        <f t="shared" si="23"/>
        <v>832.71915958637965</v>
      </c>
      <c r="T82" s="3">
        <f t="shared" si="24"/>
        <v>552.24244220509786</v>
      </c>
      <c r="U82" s="4">
        <f t="shared" si="30"/>
        <v>73.710043556309927</v>
      </c>
      <c r="V82" s="4">
        <f t="shared" si="25"/>
        <v>106.34982881052102</v>
      </c>
      <c r="W82" s="4">
        <f t="shared" si="26"/>
        <v>70.529047535772392</v>
      </c>
    </row>
    <row r="83" spans="1:23" ht="12" customHeight="1" x14ac:dyDescent="0.25">
      <c r="A83" s="177"/>
      <c r="B83" s="2" t="s">
        <v>176</v>
      </c>
      <c r="C83" s="3">
        <v>783</v>
      </c>
      <c r="D83" s="3">
        <v>783</v>
      </c>
      <c r="E83" s="3">
        <v>783</v>
      </c>
      <c r="F83" s="5">
        <f t="shared" si="17"/>
        <v>1007.1171705196601</v>
      </c>
      <c r="G83" s="5">
        <f t="shared" si="17"/>
        <v>1164.1408153856287</v>
      </c>
      <c r="H83" s="5">
        <f t="shared" si="17"/>
        <v>984.37581505631294</v>
      </c>
      <c r="I83" s="3">
        <f t="shared" si="27"/>
        <v>224.11717051966014</v>
      </c>
      <c r="J83" s="3">
        <f t="shared" si="18"/>
        <v>381.14081538562868</v>
      </c>
      <c r="K83" s="3">
        <f t="shared" si="19"/>
        <v>201.37581505631294</v>
      </c>
      <c r="L83" s="4">
        <f t="shared" si="28"/>
        <v>28.62288256956068</v>
      </c>
      <c r="M83" s="4">
        <f t="shared" si="20"/>
        <v>48.67698791642767</v>
      </c>
      <c r="N83" s="4">
        <f t="shared" si="21"/>
        <v>25.718494898635115</v>
      </c>
      <c r="O83" s="5">
        <f t="shared" si="22"/>
        <v>1053.6828031350854</v>
      </c>
      <c r="P83" s="5">
        <f t="shared" si="22"/>
        <v>1251.8574721728248</v>
      </c>
      <c r="Q83" s="5">
        <f t="shared" si="22"/>
        <v>1033.1072910491998</v>
      </c>
      <c r="R83" s="3">
        <f t="shared" si="29"/>
        <v>270.68280313508535</v>
      </c>
      <c r="S83" s="3">
        <f t="shared" si="23"/>
        <v>468.85747217282483</v>
      </c>
      <c r="T83" s="3">
        <f t="shared" si="24"/>
        <v>250.10729104919983</v>
      </c>
      <c r="U83" s="4">
        <f t="shared" si="30"/>
        <v>34.569962086217799</v>
      </c>
      <c r="V83" s="4">
        <f t="shared" si="25"/>
        <v>59.879626075711975</v>
      </c>
      <c r="W83" s="4">
        <f t="shared" si="26"/>
        <v>31.942182764904192</v>
      </c>
    </row>
    <row r="84" spans="1:23" ht="12" customHeight="1" x14ac:dyDescent="0.25">
      <c r="A84" s="178" t="s">
        <v>13</v>
      </c>
      <c r="B84" s="91" t="s">
        <v>174</v>
      </c>
      <c r="C84" s="92">
        <v>1692</v>
      </c>
      <c r="D84" s="92">
        <v>1692</v>
      </c>
      <c r="E84" s="92">
        <v>1692</v>
      </c>
      <c r="F84" s="88">
        <f t="shared" ref="F84:H103" si="31">F25/(100-$AA$63)*100</f>
        <v>1140.3165382335508</v>
      </c>
      <c r="G84" s="88">
        <f t="shared" si="31"/>
        <v>1324.4132253177897</v>
      </c>
      <c r="H84" s="88">
        <f t="shared" si="31"/>
        <v>1112.1605743265495</v>
      </c>
      <c r="I84" s="92">
        <f t="shared" si="27"/>
        <v>-551.68346176644923</v>
      </c>
      <c r="J84" s="92">
        <f t="shared" si="18"/>
        <v>-367.58677468221026</v>
      </c>
      <c r="K84" s="92">
        <f t="shared" si="19"/>
        <v>-579.83942567345048</v>
      </c>
      <c r="L84" s="93">
        <f t="shared" si="28"/>
        <v>-32.605405541752319</v>
      </c>
      <c r="M84" s="93">
        <f t="shared" si="20"/>
        <v>-21.724986683345758</v>
      </c>
      <c r="N84" s="93">
        <f t="shared" si="21"/>
        <v>-34.269469602449796</v>
      </c>
      <c r="O84" s="88">
        <f t="shared" ref="O84:Q103" si="32">O25/(100-$AA$63)*100</f>
        <v>1282.1792794572877</v>
      </c>
      <c r="P84" s="88">
        <f t="shared" si="32"/>
        <v>1521.5049726667983</v>
      </c>
      <c r="Q84" s="88">
        <f t="shared" si="32"/>
        <v>1255.1062372390174</v>
      </c>
      <c r="R84" s="92">
        <f t="shared" si="29"/>
        <v>-409.82072054271225</v>
      </c>
      <c r="S84" s="92">
        <f t="shared" si="23"/>
        <v>-170.49502733320173</v>
      </c>
      <c r="T84" s="92">
        <f t="shared" si="24"/>
        <v>-436.89376276098255</v>
      </c>
      <c r="U84" s="93">
        <f t="shared" si="30"/>
        <v>-24.221082774391977</v>
      </c>
      <c r="V84" s="93">
        <f t="shared" si="25"/>
        <v>-10.07653825846346</v>
      </c>
      <c r="W84" s="93">
        <f t="shared" si="26"/>
        <v>-25.821144371216466</v>
      </c>
    </row>
    <row r="85" spans="1:23" ht="12" customHeight="1" x14ac:dyDescent="0.25">
      <c r="A85" s="177"/>
      <c r="B85" s="2" t="s">
        <v>177</v>
      </c>
      <c r="C85" s="3">
        <v>1692</v>
      </c>
      <c r="D85" s="3">
        <v>1692</v>
      </c>
      <c r="E85" s="3">
        <v>1692</v>
      </c>
      <c r="F85" s="5">
        <f t="shared" si="31"/>
        <v>1012.5317789633142</v>
      </c>
      <c r="G85" s="5">
        <f t="shared" si="31"/>
        <v>1176.0529539616678</v>
      </c>
      <c r="H85" s="5">
        <f t="shared" si="31"/>
        <v>987.62458012250556</v>
      </c>
      <c r="I85" s="3">
        <f t="shared" si="27"/>
        <v>-679.4682210366858</v>
      </c>
      <c r="J85" s="3">
        <f t="shared" si="18"/>
        <v>-515.94704603833225</v>
      </c>
      <c r="K85" s="3">
        <f t="shared" si="19"/>
        <v>-704.37541987749444</v>
      </c>
      <c r="L85" s="4">
        <f t="shared" si="28"/>
        <v>-40.157696278763936</v>
      </c>
      <c r="M85" s="4">
        <f t="shared" si="20"/>
        <v>-30.493324233943987</v>
      </c>
      <c r="N85" s="4">
        <f t="shared" si="21"/>
        <v>-41.629752947842462</v>
      </c>
      <c r="O85" s="5">
        <f t="shared" si="32"/>
        <v>1153.3115984983206</v>
      </c>
      <c r="P85" s="5">
        <f t="shared" si="32"/>
        <v>1369.8959362444839</v>
      </c>
      <c r="Q85" s="5">
        <f t="shared" si="32"/>
        <v>1129.4873213462427</v>
      </c>
      <c r="R85" s="3">
        <f t="shared" si="29"/>
        <v>-538.68840150167944</v>
      </c>
      <c r="S85" s="3">
        <f t="shared" si="23"/>
        <v>-322.10406375551611</v>
      </c>
      <c r="T85" s="3">
        <f t="shared" si="24"/>
        <v>-562.51267865375735</v>
      </c>
      <c r="U85" s="4">
        <f t="shared" si="30"/>
        <v>-31.837375975276561</v>
      </c>
      <c r="V85" s="4">
        <f t="shared" si="25"/>
        <v>-19.03688320068062</v>
      </c>
      <c r="W85" s="4">
        <f t="shared" si="26"/>
        <v>-33.24543018048211</v>
      </c>
    </row>
    <row r="86" spans="1:23" ht="12" customHeight="1" x14ac:dyDescent="0.25">
      <c r="A86" s="177"/>
      <c r="B86" s="2" t="s">
        <v>175</v>
      </c>
      <c r="C86" s="3">
        <v>1692</v>
      </c>
      <c r="D86" s="3">
        <v>1692</v>
      </c>
      <c r="E86" s="3">
        <v>1692</v>
      </c>
      <c r="F86" s="5">
        <f t="shared" si="31"/>
        <v>1636.2946716722649</v>
      </c>
      <c r="G86" s="5">
        <f t="shared" si="31"/>
        <v>1894.0300335901995</v>
      </c>
      <c r="H86" s="5">
        <f t="shared" si="31"/>
        <v>1598.3924125666863</v>
      </c>
      <c r="I86" s="3">
        <f t="shared" si="27"/>
        <v>-55.70532832773506</v>
      </c>
      <c r="J86" s="3">
        <f t="shared" si="18"/>
        <v>202.03003359019954</v>
      </c>
      <c r="K86" s="3">
        <f t="shared" si="19"/>
        <v>-93.607587433313711</v>
      </c>
      <c r="L86" s="4">
        <f t="shared" si="28"/>
        <v>-3.2922770879276038</v>
      </c>
      <c r="M86" s="4">
        <f t="shared" si="20"/>
        <v>11.940309313841581</v>
      </c>
      <c r="N86" s="4">
        <f t="shared" si="21"/>
        <v>-5.5323633234818983</v>
      </c>
      <c r="O86" s="5">
        <f t="shared" si="32"/>
        <v>1844.215635908582</v>
      </c>
      <c r="P86" s="5">
        <f t="shared" si="32"/>
        <v>2184.2530461700585</v>
      </c>
      <c r="Q86" s="5">
        <f t="shared" si="32"/>
        <v>1809.5621418691958</v>
      </c>
      <c r="R86" s="3">
        <f t="shared" si="29"/>
        <v>152.21563590858204</v>
      </c>
      <c r="S86" s="3">
        <f t="shared" si="23"/>
        <v>492.2530461700585</v>
      </c>
      <c r="T86" s="3">
        <f t="shared" si="24"/>
        <v>117.56214186919578</v>
      </c>
      <c r="U86" s="4">
        <f t="shared" si="30"/>
        <v>8.9961959756845182</v>
      </c>
      <c r="V86" s="4">
        <f t="shared" si="25"/>
        <v>29.092969631800148</v>
      </c>
      <c r="W86" s="4">
        <f t="shared" si="26"/>
        <v>6.9481171317491599</v>
      </c>
    </row>
    <row r="87" spans="1:23" ht="12" customHeight="1" x14ac:dyDescent="0.25">
      <c r="A87" s="179"/>
      <c r="B87" s="94" t="s">
        <v>176</v>
      </c>
      <c r="C87" s="95">
        <v>1692</v>
      </c>
      <c r="D87" s="95">
        <v>1692</v>
      </c>
      <c r="E87" s="95">
        <v>1692</v>
      </c>
      <c r="F87" s="51">
        <f t="shared" si="31"/>
        <v>1302.7547915431733</v>
      </c>
      <c r="G87" s="51">
        <f t="shared" si="31"/>
        <v>1509.5928340907594</v>
      </c>
      <c r="H87" s="51">
        <f t="shared" si="31"/>
        <v>1272.4329842587103</v>
      </c>
      <c r="I87" s="95">
        <f t="shared" si="27"/>
        <v>-389.24520845682673</v>
      </c>
      <c r="J87" s="95">
        <f t="shared" si="18"/>
        <v>-182.40716590924058</v>
      </c>
      <c r="K87" s="95">
        <f t="shared" si="19"/>
        <v>-419.56701574128965</v>
      </c>
      <c r="L87" s="96">
        <f t="shared" si="28"/>
        <v>-23.005035960805362</v>
      </c>
      <c r="M87" s="96">
        <f t="shared" si="20"/>
        <v>-10.780565361066227</v>
      </c>
      <c r="N87" s="96">
        <f t="shared" si="21"/>
        <v>-24.797104949248798</v>
      </c>
      <c r="O87" s="51">
        <f t="shared" si="32"/>
        <v>1427.2907857472173</v>
      </c>
      <c r="P87" s="51">
        <f t="shared" si="32"/>
        <v>1692.6065994862674</v>
      </c>
      <c r="Q87" s="51">
        <f t="shared" si="32"/>
        <v>1400.2177435289468</v>
      </c>
      <c r="R87" s="95">
        <f t="shared" si="29"/>
        <v>-264.70921425278266</v>
      </c>
      <c r="S87" s="95">
        <f t="shared" si="23"/>
        <v>0.60659948626744153</v>
      </c>
      <c r="T87" s="95">
        <f t="shared" si="24"/>
        <v>-291.78225647105319</v>
      </c>
      <c r="U87" s="96">
        <f t="shared" si="30"/>
        <v>-15.644752615412685</v>
      </c>
      <c r="V87" s="96">
        <f t="shared" si="25"/>
        <v>3.5851033467342884E-2</v>
      </c>
      <c r="W87" s="96">
        <f t="shared" si="26"/>
        <v>-17.244814212237188</v>
      </c>
    </row>
    <row r="88" spans="1:23" ht="12" customHeight="1" x14ac:dyDescent="0.25">
      <c r="A88" s="176" t="s">
        <v>14</v>
      </c>
      <c r="B88" s="2" t="s">
        <v>174</v>
      </c>
      <c r="C88" s="3">
        <v>1710</v>
      </c>
      <c r="D88" s="3">
        <v>1710</v>
      </c>
      <c r="E88" s="3">
        <v>1710</v>
      </c>
      <c r="F88" s="5">
        <f t="shared" si="31"/>
        <v>1365.5642494895608</v>
      </c>
      <c r="G88" s="5">
        <f t="shared" si="31"/>
        <v>1581.0656655469934</v>
      </c>
      <c r="H88" s="5">
        <f t="shared" si="31"/>
        <v>1335.2424422050979</v>
      </c>
      <c r="I88" s="3">
        <f t="shared" si="27"/>
        <v>-344.43575051043922</v>
      </c>
      <c r="J88" s="3">
        <f t="shared" si="18"/>
        <v>-128.93433445300661</v>
      </c>
      <c r="K88" s="3">
        <f t="shared" si="19"/>
        <v>-374.75755779490214</v>
      </c>
      <c r="L88" s="4">
        <f t="shared" si="28"/>
        <v>-20.142441550318082</v>
      </c>
      <c r="M88" s="4">
        <f t="shared" si="20"/>
        <v>-7.5400195586553576</v>
      </c>
      <c r="N88" s="4">
        <f t="shared" si="21"/>
        <v>-21.915646654672642</v>
      </c>
      <c r="O88" s="5">
        <f t="shared" si="32"/>
        <v>1445.7004544556412</v>
      </c>
      <c r="P88" s="5">
        <f t="shared" si="32"/>
        <v>1714.2650332608837</v>
      </c>
      <c r="Q88" s="5">
        <f t="shared" si="32"/>
        <v>1418.6274122373707</v>
      </c>
      <c r="R88" s="3">
        <f t="shared" si="29"/>
        <v>-264.29954554435881</v>
      </c>
      <c r="S88" s="3">
        <f t="shared" si="23"/>
        <v>4.2650332608836834</v>
      </c>
      <c r="T88" s="3">
        <f t="shared" si="24"/>
        <v>-291.37258776262934</v>
      </c>
      <c r="U88" s="4">
        <f t="shared" si="30"/>
        <v>-15.456113774523908</v>
      </c>
      <c r="V88" s="4">
        <f t="shared" si="25"/>
        <v>0.24941714975927973</v>
      </c>
      <c r="W88" s="4">
        <f t="shared" si="26"/>
        <v>-17.039332617697621</v>
      </c>
    </row>
    <row r="89" spans="1:23" ht="12" customHeight="1" x14ac:dyDescent="0.25">
      <c r="A89" s="177"/>
      <c r="B89" s="2" t="s">
        <v>177</v>
      </c>
      <c r="C89" s="3">
        <v>1710</v>
      </c>
      <c r="D89" s="3">
        <v>1710</v>
      </c>
      <c r="E89" s="3">
        <v>1710</v>
      </c>
      <c r="F89" s="5">
        <f t="shared" si="31"/>
        <v>1212.8722913785155</v>
      </c>
      <c r="G89" s="5">
        <f t="shared" si="31"/>
        <v>1403.4665085951392</v>
      </c>
      <c r="H89" s="5">
        <f t="shared" si="31"/>
        <v>1185.7992491602452</v>
      </c>
      <c r="I89" s="3">
        <f t="shared" si="27"/>
        <v>-497.12770862148454</v>
      </c>
      <c r="J89" s="3">
        <f t="shared" si="18"/>
        <v>-306.5334914048608</v>
      </c>
      <c r="K89" s="3">
        <f t="shared" si="19"/>
        <v>-524.20075083975485</v>
      </c>
      <c r="L89" s="4">
        <f t="shared" si="28"/>
        <v>-29.071795825817809</v>
      </c>
      <c r="M89" s="4">
        <f t="shared" si="20"/>
        <v>-17.925935169874901</v>
      </c>
      <c r="N89" s="4">
        <f t="shared" si="21"/>
        <v>-30.655014668991509</v>
      </c>
      <c r="O89" s="5">
        <f t="shared" si="32"/>
        <v>1301.6718698544425</v>
      </c>
      <c r="P89" s="5">
        <f t="shared" si="32"/>
        <v>1542.0804847526838</v>
      </c>
      <c r="Q89" s="5">
        <f t="shared" si="32"/>
        <v>1276.7646710136337</v>
      </c>
      <c r="R89" s="3">
        <f t="shared" si="29"/>
        <v>-408.32813014555745</v>
      </c>
      <c r="S89" s="3">
        <f t="shared" si="23"/>
        <v>-167.91951524731621</v>
      </c>
      <c r="T89" s="3">
        <f t="shared" si="24"/>
        <v>-433.23532898636631</v>
      </c>
      <c r="U89" s="4">
        <f t="shared" si="30"/>
        <v>-23.878838020208036</v>
      </c>
      <c r="V89" s="4">
        <f t="shared" si="25"/>
        <v>-9.8198546928255102</v>
      </c>
      <c r="W89" s="4">
        <f t="shared" si="26"/>
        <v>-25.335399355927855</v>
      </c>
    </row>
    <row r="90" spans="1:23" ht="12" customHeight="1" x14ac:dyDescent="0.25">
      <c r="A90" s="177"/>
      <c r="B90" s="2" t="s">
        <v>175</v>
      </c>
      <c r="C90" s="3">
        <v>1710</v>
      </c>
      <c r="D90" s="3">
        <v>1710</v>
      </c>
      <c r="E90" s="3">
        <v>1710</v>
      </c>
      <c r="F90" s="5">
        <f t="shared" si="31"/>
        <v>1975.2491602450111</v>
      </c>
      <c r="G90" s="5">
        <f t="shared" si="31"/>
        <v>2280.6330764671015</v>
      </c>
      <c r="H90" s="5">
        <f t="shared" si="31"/>
        <v>1936.2639794507015</v>
      </c>
      <c r="I90" s="3">
        <f t="shared" si="27"/>
        <v>265.24916024501113</v>
      </c>
      <c r="J90" s="3">
        <f t="shared" si="18"/>
        <v>570.63307646710155</v>
      </c>
      <c r="K90" s="3">
        <f t="shared" si="19"/>
        <v>226.26397945070153</v>
      </c>
      <c r="L90" s="4">
        <f t="shared" si="28"/>
        <v>15.511646797953867</v>
      </c>
      <c r="M90" s="4">
        <f t="shared" si="20"/>
        <v>33.370355348953304</v>
      </c>
      <c r="N90" s="4">
        <f t="shared" si="21"/>
        <v>13.231811663783716</v>
      </c>
      <c r="O90" s="5">
        <f t="shared" si="32"/>
        <v>2092.2047026279392</v>
      </c>
      <c r="P90" s="5">
        <f t="shared" si="32"/>
        <v>2473.3931370611872</v>
      </c>
      <c r="Q90" s="5">
        <f t="shared" si="32"/>
        <v>2056.468286899822</v>
      </c>
      <c r="R90" s="3">
        <f t="shared" si="29"/>
        <v>382.20470262793924</v>
      </c>
      <c r="S90" s="3">
        <f t="shared" si="23"/>
        <v>763.39313706118719</v>
      </c>
      <c r="T90" s="3">
        <f t="shared" si="24"/>
        <v>346.46828689982203</v>
      </c>
      <c r="U90" s="4">
        <f t="shared" si="30"/>
        <v>22.351152200464284</v>
      </c>
      <c r="V90" s="4">
        <f t="shared" si="25"/>
        <v>44.642873512350128</v>
      </c>
      <c r="W90" s="4">
        <f t="shared" si="26"/>
        <v>20.261303327474973</v>
      </c>
    </row>
    <row r="91" spans="1:23" ht="12" customHeight="1" x14ac:dyDescent="0.25">
      <c r="A91" s="177"/>
      <c r="B91" s="2" t="s">
        <v>176</v>
      </c>
      <c r="C91" s="3">
        <v>1710</v>
      </c>
      <c r="D91" s="3">
        <v>1710</v>
      </c>
      <c r="E91" s="3">
        <v>1710</v>
      </c>
      <c r="F91" s="5">
        <f t="shared" si="31"/>
        <v>1571.319370348416</v>
      </c>
      <c r="G91" s="5">
        <f t="shared" si="31"/>
        <v>1814.9767503128498</v>
      </c>
      <c r="H91" s="5">
        <f t="shared" si="31"/>
        <v>1538.8317196864914</v>
      </c>
      <c r="I91" s="3">
        <f t="shared" si="27"/>
        <v>-138.68062965158401</v>
      </c>
      <c r="J91" s="3">
        <f t="shared" si="18"/>
        <v>104.97675031284984</v>
      </c>
      <c r="K91" s="3">
        <f t="shared" si="19"/>
        <v>-171.1682803135086</v>
      </c>
      <c r="L91" s="4">
        <f t="shared" si="28"/>
        <v>-8.1099783421978966</v>
      </c>
      <c r="M91" s="4">
        <f t="shared" si="20"/>
        <v>6.1389912463654888</v>
      </c>
      <c r="N91" s="4">
        <f t="shared" si="21"/>
        <v>-10.00984095400635</v>
      </c>
      <c r="O91" s="5">
        <f t="shared" si="32"/>
        <v>1618.967924652572</v>
      </c>
      <c r="P91" s="5">
        <f t="shared" si="32"/>
        <v>1914.6055456760853</v>
      </c>
      <c r="Q91" s="5">
        <f t="shared" si="32"/>
        <v>1589.7290390568398</v>
      </c>
      <c r="R91" s="3">
        <f t="shared" si="29"/>
        <v>-91.032075347427963</v>
      </c>
      <c r="S91" s="3">
        <f t="shared" si="23"/>
        <v>204.60554567608528</v>
      </c>
      <c r="T91" s="3">
        <f t="shared" si="24"/>
        <v>-120.27096094316016</v>
      </c>
      <c r="U91" s="4">
        <f t="shared" si="30"/>
        <v>-5.3235131782121616</v>
      </c>
      <c r="V91" s="4">
        <f t="shared" si="25"/>
        <v>11.965236589244753</v>
      </c>
      <c r="W91" s="4">
        <f t="shared" si="26"/>
        <v>-7.0333895288397761</v>
      </c>
    </row>
    <row r="92" spans="1:23" ht="12" customHeight="1" x14ac:dyDescent="0.25">
      <c r="A92" s="178" t="s">
        <v>15</v>
      </c>
      <c r="B92" s="91" t="s">
        <v>174</v>
      </c>
      <c r="C92" s="92">
        <v>1723</v>
      </c>
      <c r="D92" s="92">
        <v>1723</v>
      </c>
      <c r="E92" s="92">
        <v>1723</v>
      </c>
      <c r="F92" s="88">
        <f t="shared" si="31"/>
        <v>1290.8426529671344</v>
      </c>
      <c r="G92" s="88">
        <f t="shared" si="31"/>
        <v>1492.2660870710663</v>
      </c>
      <c r="H92" s="88">
        <f t="shared" si="31"/>
        <v>1261.6037673714022</v>
      </c>
      <c r="I92" s="92">
        <f t="shared" si="27"/>
        <v>-432.15734703286557</v>
      </c>
      <c r="J92" s="92">
        <f t="shared" si="18"/>
        <v>-230.73391292893371</v>
      </c>
      <c r="K92" s="92">
        <f t="shared" si="19"/>
        <v>-461.39623262859777</v>
      </c>
      <c r="L92" s="93">
        <f t="shared" si="28"/>
        <v>-25.081680036730447</v>
      </c>
      <c r="M92" s="93">
        <f t="shared" si="20"/>
        <v>-13.391405277361212</v>
      </c>
      <c r="N92" s="93">
        <f t="shared" si="21"/>
        <v>-26.778655405025987</v>
      </c>
      <c r="O92" s="88">
        <f t="shared" si="32"/>
        <v>1353.6521109135217</v>
      </c>
      <c r="P92" s="88">
        <f t="shared" si="32"/>
        <v>1598.3924125666863</v>
      </c>
      <c r="Q92" s="88">
        <f t="shared" si="32"/>
        <v>1327.6619903839821</v>
      </c>
      <c r="R92" s="92">
        <f t="shared" si="29"/>
        <v>-369.34788908647829</v>
      </c>
      <c r="S92" s="92">
        <f t="shared" si="23"/>
        <v>-124.60758743331371</v>
      </c>
      <c r="T92" s="92">
        <f t="shared" si="24"/>
        <v>-395.33800961601787</v>
      </c>
      <c r="U92" s="93">
        <f t="shared" si="30"/>
        <v>-21.436325541873376</v>
      </c>
      <c r="V92" s="93">
        <f t="shared" si="25"/>
        <v>-7.2320131998440926</v>
      </c>
      <c r="W92" s="93">
        <f t="shared" si="26"/>
        <v>-22.944748091469407</v>
      </c>
    </row>
    <row r="93" spans="1:23" ht="12" customHeight="1" x14ac:dyDescent="0.25">
      <c r="A93" s="177"/>
      <c r="B93" s="2" t="s">
        <v>177</v>
      </c>
      <c r="C93" s="3">
        <v>1723</v>
      </c>
      <c r="D93" s="3">
        <v>1723</v>
      </c>
      <c r="E93" s="3">
        <v>1723</v>
      </c>
      <c r="F93" s="5">
        <f t="shared" si="31"/>
        <v>1146.8140683659358</v>
      </c>
      <c r="G93" s="5">
        <f t="shared" si="31"/>
        <v>1324.4132253177897</v>
      </c>
      <c r="H93" s="5">
        <f t="shared" si="31"/>
        <v>1120.823947836396</v>
      </c>
      <c r="I93" s="3">
        <f t="shared" si="27"/>
        <v>-576.18593163406422</v>
      </c>
      <c r="J93" s="3">
        <f t="shared" si="18"/>
        <v>-398.58677468221026</v>
      </c>
      <c r="K93" s="3">
        <f t="shared" si="19"/>
        <v>-602.17605216360403</v>
      </c>
      <c r="L93" s="4">
        <f t="shared" si="28"/>
        <v>-33.440854999075114</v>
      </c>
      <c r="M93" s="4">
        <f t="shared" si="20"/>
        <v>-23.133300910168909</v>
      </c>
      <c r="N93" s="4">
        <f t="shared" si="21"/>
        <v>-34.949277548671155</v>
      </c>
      <c r="O93" s="5">
        <f t="shared" si="32"/>
        <v>1218.2868998221695</v>
      </c>
      <c r="P93" s="5">
        <f t="shared" si="32"/>
        <v>1439.2029243232562</v>
      </c>
      <c r="Q93" s="5">
        <f t="shared" si="32"/>
        <v>1194.4626226700916</v>
      </c>
      <c r="R93" s="3">
        <f t="shared" si="29"/>
        <v>-504.71310017783048</v>
      </c>
      <c r="S93" s="3">
        <f t="shared" si="23"/>
        <v>-283.79707567674382</v>
      </c>
      <c r="T93" s="3">
        <f t="shared" si="24"/>
        <v>-528.5373773299084</v>
      </c>
      <c r="U93" s="4">
        <f t="shared" si="30"/>
        <v>-29.292692987686042</v>
      </c>
      <c r="V93" s="4">
        <f t="shared" si="25"/>
        <v>-16.471101316119778</v>
      </c>
      <c r="W93" s="4">
        <f t="shared" si="26"/>
        <v>-30.675413658149065</v>
      </c>
    </row>
    <row r="94" spans="1:23" ht="12" customHeight="1" x14ac:dyDescent="0.25">
      <c r="A94" s="177"/>
      <c r="B94" s="2" t="s">
        <v>175</v>
      </c>
      <c r="C94" s="3">
        <v>1723</v>
      </c>
      <c r="D94" s="3">
        <v>1723</v>
      </c>
      <c r="E94" s="3">
        <v>1723</v>
      </c>
      <c r="F94" s="5">
        <f t="shared" si="31"/>
        <v>1734.8405453467694</v>
      </c>
      <c r="G94" s="5">
        <f t="shared" si="31"/>
        <v>1999.0734373970888</v>
      </c>
      <c r="H94" s="5">
        <f t="shared" si="31"/>
        <v>1699.1041296186522</v>
      </c>
      <c r="I94" s="3">
        <f t="shared" si="27"/>
        <v>11.840545346769431</v>
      </c>
      <c r="J94" s="3">
        <f t="shared" si="18"/>
        <v>276.07343739708881</v>
      </c>
      <c r="K94" s="3">
        <f t="shared" si="19"/>
        <v>-23.895870381347777</v>
      </c>
      <c r="L94" s="4">
        <f t="shared" si="28"/>
        <v>0.68720518553508025</v>
      </c>
      <c r="M94" s="4">
        <f t="shared" si="20"/>
        <v>16.022834439761393</v>
      </c>
      <c r="N94" s="4">
        <f t="shared" si="21"/>
        <v>-1.3868758201594764</v>
      </c>
      <c r="O94" s="5">
        <f t="shared" si="32"/>
        <v>1818.2255153790422</v>
      </c>
      <c r="P94" s="5">
        <f t="shared" si="32"/>
        <v>2139.8532569320951</v>
      </c>
      <c r="Q94" s="5">
        <f t="shared" si="32"/>
        <v>1786.8207864058486</v>
      </c>
      <c r="R94" s="3">
        <f t="shared" si="29"/>
        <v>95.225515379042236</v>
      </c>
      <c r="S94" s="3">
        <f t="shared" si="23"/>
        <v>416.85325693209506</v>
      </c>
      <c r="T94" s="3">
        <f t="shared" si="24"/>
        <v>63.820786405848594</v>
      </c>
      <c r="U94" s="4">
        <f t="shared" si="30"/>
        <v>5.5267275321556726</v>
      </c>
      <c r="V94" s="4">
        <f t="shared" si="25"/>
        <v>24.193456583406562</v>
      </c>
      <c r="W94" s="4">
        <f t="shared" si="26"/>
        <v>3.7040502847271379</v>
      </c>
    </row>
    <row r="95" spans="1:23" ht="12" customHeight="1" x14ac:dyDescent="0.25">
      <c r="A95" s="179"/>
      <c r="B95" s="94" t="s">
        <v>176</v>
      </c>
      <c r="C95" s="95">
        <v>1723</v>
      </c>
      <c r="D95" s="95">
        <v>1723</v>
      </c>
      <c r="E95" s="95">
        <v>1723</v>
      </c>
      <c r="F95" s="51">
        <f t="shared" si="31"/>
        <v>1379.6422314430613</v>
      </c>
      <c r="G95" s="51">
        <f t="shared" si="31"/>
        <v>1590.8119607455706</v>
      </c>
      <c r="H95" s="51">
        <f t="shared" si="31"/>
        <v>1350.4033458473293</v>
      </c>
      <c r="I95" s="95">
        <f t="shared" si="27"/>
        <v>-343.35776855693871</v>
      </c>
      <c r="J95" s="95">
        <f t="shared" si="18"/>
        <v>-132.18803925442944</v>
      </c>
      <c r="K95" s="95">
        <f t="shared" si="19"/>
        <v>-372.59665415267068</v>
      </c>
      <c r="L95" s="96">
        <f t="shared" si="28"/>
        <v>-19.92790299227735</v>
      </c>
      <c r="M95" s="96">
        <f t="shared" si="20"/>
        <v>-7.6719697768096022</v>
      </c>
      <c r="N95" s="96">
        <f t="shared" si="21"/>
        <v>-21.624878360572879</v>
      </c>
      <c r="O95" s="51">
        <f t="shared" si="32"/>
        <v>1406.7152736613318</v>
      </c>
      <c r="P95" s="51">
        <f t="shared" si="32"/>
        <v>1657.9531054468812</v>
      </c>
      <c r="Q95" s="51">
        <f t="shared" si="32"/>
        <v>1380.7251531317922</v>
      </c>
      <c r="R95" s="95">
        <f t="shared" si="29"/>
        <v>-316.28472633866818</v>
      </c>
      <c r="S95" s="95">
        <f t="shared" si="23"/>
        <v>-65.046894553118818</v>
      </c>
      <c r="T95" s="95">
        <f t="shared" si="24"/>
        <v>-342.27484686820776</v>
      </c>
      <c r="U95" s="96">
        <f t="shared" si="30"/>
        <v>-18.35662950311481</v>
      </c>
      <c r="V95" s="96">
        <f t="shared" si="25"/>
        <v>-3.7752115236865245</v>
      </c>
      <c r="W95" s="96">
        <f t="shared" si="26"/>
        <v>-19.865052052710837</v>
      </c>
    </row>
    <row r="96" spans="1:23" ht="12" customHeight="1" x14ac:dyDescent="0.25">
      <c r="A96" s="176" t="s">
        <v>16</v>
      </c>
      <c r="B96" s="2" t="s">
        <v>174</v>
      </c>
      <c r="C96" s="3">
        <v>687</v>
      </c>
      <c r="D96" s="3">
        <v>687</v>
      </c>
      <c r="E96" s="3">
        <v>687</v>
      </c>
      <c r="F96" s="5">
        <f t="shared" si="31"/>
        <v>713.64539287360867</v>
      </c>
      <c r="G96" s="5">
        <f t="shared" si="31"/>
        <v>831.68385694526773</v>
      </c>
      <c r="H96" s="5">
        <f t="shared" si="31"/>
        <v>695.23572416518471</v>
      </c>
      <c r="I96" s="3">
        <f t="shared" si="27"/>
        <v>26.645392873608671</v>
      </c>
      <c r="J96" s="3">
        <f t="shared" si="18"/>
        <v>144.68385694526773</v>
      </c>
      <c r="K96" s="3">
        <f t="shared" si="19"/>
        <v>8.2357241651847062</v>
      </c>
      <c r="L96" s="4">
        <f t="shared" si="28"/>
        <v>3.8785142465223679</v>
      </c>
      <c r="M96" s="4">
        <f t="shared" si="20"/>
        <v>21.060241185628492</v>
      </c>
      <c r="N96" s="4">
        <f t="shared" si="21"/>
        <v>1.1987953661113109</v>
      </c>
      <c r="O96" s="5">
        <f t="shared" si="32"/>
        <v>797.03036290588159</v>
      </c>
      <c r="P96" s="5">
        <f t="shared" si="32"/>
        <v>949.72232101692691</v>
      </c>
      <c r="Q96" s="5">
        <f t="shared" si="32"/>
        <v>780.78653757491929</v>
      </c>
      <c r="R96" s="3">
        <f t="shared" si="29"/>
        <v>110.03036290588159</v>
      </c>
      <c r="S96" s="3">
        <f t="shared" si="23"/>
        <v>262.72232101692691</v>
      </c>
      <c r="T96" s="3">
        <f t="shared" si="24"/>
        <v>93.786537574919294</v>
      </c>
      <c r="U96" s="4">
        <f t="shared" si="30"/>
        <v>16.016064469560639</v>
      </c>
      <c r="V96" s="4">
        <f t="shared" si="25"/>
        <v>38.241968124734633</v>
      </c>
      <c r="W96" s="4">
        <f t="shared" si="26"/>
        <v>13.651606633903826</v>
      </c>
    </row>
    <row r="97" spans="1:23" ht="12" customHeight="1" x14ac:dyDescent="0.25">
      <c r="A97" s="177"/>
      <c r="B97" s="2" t="s">
        <v>177</v>
      </c>
      <c r="C97" s="3">
        <v>687</v>
      </c>
      <c r="D97" s="3">
        <v>687</v>
      </c>
      <c r="E97" s="3">
        <v>687</v>
      </c>
      <c r="F97" s="5">
        <f t="shared" si="31"/>
        <v>633.50918790752814</v>
      </c>
      <c r="G97" s="5">
        <f t="shared" si="31"/>
        <v>738.55259171441742</v>
      </c>
      <c r="H97" s="5">
        <f t="shared" si="31"/>
        <v>618.3482842652968</v>
      </c>
      <c r="I97" s="3">
        <f t="shared" si="27"/>
        <v>-53.490812092471856</v>
      </c>
      <c r="J97" s="3">
        <f t="shared" si="18"/>
        <v>51.552591714417417</v>
      </c>
      <c r="K97" s="3">
        <f t="shared" si="19"/>
        <v>-68.651715734703203</v>
      </c>
      <c r="L97" s="4">
        <f t="shared" si="28"/>
        <v>-7.7861444093845504</v>
      </c>
      <c r="M97" s="4">
        <f t="shared" si="20"/>
        <v>7.5040162611961305</v>
      </c>
      <c r="N97" s="4">
        <f t="shared" si="21"/>
        <v>-9.9929717226642225</v>
      </c>
      <c r="O97" s="5">
        <f t="shared" si="32"/>
        <v>717.9770796285319</v>
      </c>
      <c r="P97" s="5">
        <f t="shared" si="32"/>
        <v>854.42521240861493</v>
      </c>
      <c r="Q97" s="5">
        <f t="shared" si="32"/>
        <v>702.81617598630044</v>
      </c>
      <c r="R97" s="3">
        <f t="shared" si="29"/>
        <v>30.977079628531897</v>
      </c>
      <c r="S97" s="3">
        <f t="shared" si="23"/>
        <v>167.42521240861493</v>
      </c>
      <c r="T97" s="3">
        <f t="shared" si="24"/>
        <v>15.816175986300436</v>
      </c>
      <c r="U97" s="4">
        <f t="shared" si="30"/>
        <v>4.5090363360308441</v>
      </c>
      <c r="V97" s="4">
        <f t="shared" si="25"/>
        <v>24.370482155548025</v>
      </c>
      <c r="W97" s="4">
        <f t="shared" si="26"/>
        <v>2.3022090227511551</v>
      </c>
    </row>
    <row r="98" spans="1:23" ht="12" customHeight="1" x14ac:dyDescent="0.25">
      <c r="A98" s="177"/>
      <c r="B98" s="2" t="s">
        <v>175</v>
      </c>
      <c r="C98" s="3">
        <v>687</v>
      </c>
      <c r="D98" s="3">
        <v>687</v>
      </c>
      <c r="E98" s="3">
        <v>687</v>
      </c>
      <c r="F98" s="5">
        <f t="shared" si="31"/>
        <v>930.22973061977211</v>
      </c>
      <c r="G98" s="5">
        <f t="shared" si="31"/>
        <v>1082.9216887308173</v>
      </c>
      <c r="H98" s="5">
        <f t="shared" si="31"/>
        <v>909.65421853388659</v>
      </c>
      <c r="I98" s="3">
        <f t="shared" si="27"/>
        <v>243.22973061977211</v>
      </c>
      <c r="J98" s="3">
        <f t="shared" si="18"/>
        <v>395.92168873081732</v>
      </c>
      <c r="K98" s="3">
        <f t="shared" si="19"/>
        <v>222.65421853388659</v>
      </c>
      <c r="L98" s="4">
        <f t="shared" si="28"/>
        <v>35.404618721946449</v>
      </c>
      <c r="M98" s="4">
        <f t="shared" si="20"/>
        <v>57.630522377120428</v>
      </c>
      <c r="N98" s="4">
        <f t="shared" si="21"/>
        <v>32.409638796781167</v>
      </c>
      <c r="O98" s="5">
        <f t="shared" si="32"/>
        <v>1042.853586247777</v>
      </c>
      <c r="P98" s="5">
        <f t="shared" si="32"/>
        <v>1238.862411908055</v>
      </c>
      <c r="Q98" s="5">
        <f t="shared" si="32"/>
        <v>1024.4439175393532</v>
      </c>
      <c r="R98" s="3">
        <f t="shared" si="29"/>
        <v>355.853586247777</v>
      </c>
      <c r="S98" s="3">
        <f t="shared" si="23"/>
        <v>551.86241190805504</v>
      </c>
      <c r="T98" s="3">
        <f t="shared" si="24"/>
        <v>337.44391753935315</v>
      </c>
      <c r="U98" s="4">
        <f t="shared" si="30"/>
        <v>51.798193049166962</v>
      </c>
      <c r="V98" s="4">
        <f t="shared" si="25"/>
        <v>80.329317599425764</v>
      </c>
      <c r="W98" s="4">
        <f t="shared" si="26"/>
        <v>49.118474168755917</v>
      </c>
    </row>
    <row r="99" spans="1:23" ht="12" customHeight="1" x14ac:dyDescent="0.25">
      <c r="A99" s="177"/>
      <c r="B99" s="2" t="s">
        <v>176</v>
      </c>
      <c r="C99" s="3">
        <v>687</v>
      </c>
      <c r="D99" s="3">
        <v>687</v>
      </c>
      <c r="E99" s="3">
        <v>687</v>
      </c>
      <c r="F99" s="5">
        <f t="shared" si="31"/>
        <v>740.71843509187909</v>
      </c>
      <c r="G99" s="5">
        <f t="shared" si="31"/>
        <v>862.00566422973066</v>
      </c>
      <c r="H99" s="5">
        <f t="shared" si="31"/>
        <v>723.39168807218596</v>
      </c>
      <c r="I99" s="3">
        <f t="shared" si="27"/>
        <v>53.718435091879087</v>
      </c>
      <c r="J99" s="3">
        <f t="shared" si="18"/>
        <v>175.00566422973066</v>
      </c>
      <c r="K99" s="3">
        <f t="shared" si="19"/>
        <v>36.391688072185957</v>
      </c>
      <c r="L99" s="4">
        <f t="shared" si="28"/>
        <v>7.8192773059503766</v>
      </c>
      <c r="M99" s="4">
        <f t="shared" si="20"/>
        <v>25.47389581218787</v>
      </c>
      <c r="N99" s="4">
        <f t="shared" si="21"/>
        <v>5.2971889479164416</v>
      </c>
      <c r="O99" s="5">
        <f t="shared" si="32"/>
        <v>806.77665810445887</v>
      </c>
      <c r="P99" s="5">
        <f t="shared" si="32"/>
        <v>959.4686162155042</v>
      </c>
      <c r="Q99" s="5">
        <f t="shared" si="32"/>
        <v>791.61575446222741</v>
      </c>
      <c r="R99" s="3">
        <f t="shared" si="29"/>
        <v>119.77665810445887</v>
      </c>
      <c r="S99" s="3">
        <f t="shared" si="23"/>
        <v>272.4686162155042</v>
      </c>
      <c r="T99" s="3">
        <f t="shared" si="24"/>
        <v>104.61575446222741</v>
      </c>
      <c r="U99" s="4">
        <f t="shared" si="30"/>
        <v>17.434739170954714</v>
      </c>
      <c r="V99" s="4">
        <f t="shared" si="25"/>
        <v>39.660642826128708</v>
      </c>
      <c r="W99" s="4">
        <f t="shared" si="26"/>
        <v>15.227911857675025</v>
      </c>
    </row>
    <row r="100" spans="1:23" ht="12" customHeight="1" x14ac:dyDescent="0.25">
      <c r="A100" s="178" t="s">
        <v>17</v>
      </c>
      <c r="B100" s="91" t="s">
        <v>174</v>
      </c>
      <c r="C100" s="92">
        <v>1248</v>
      </c>
      <c r="D100" s="92">
        <v>1248</v>
      </c>
      <c r="E100" s="92">
        <v>1248</v>
      </c>
      <c r="F100" s="88">
        <f t="shared" si="31"/>
        <v>1269.184219192518</v>
      </c>
      <c r="G100" s="88">
        <f t="shared" si="31"/>
        <v>1471.6905749851808</v>
      </c>
      <c r="H100" s="88">
        <f t="shared" si="31"/>
        <v>1239.945333596786</v>
      </c>
      <c r="I100" s="92">
        <f t="shared" si="27"/>
        <v>21.184219192517958</v>
      </c>
      <c r="J100" s="92">
        <f t="shared" si="18"/>
        <v>223.69057498518077</v>
      </c>
      <c r="K100" s="92">
        <f t="shared" si="19"/>
        <v>-8.0546664032140143</v>
      </c>
      <c r="L100" s="93">
        <f t="shared" si="28"/>
        <v>1.6974534609389389</v>
      </c>
      <c r="M100" s="93">
        <f t="shared" si="20"/>
        <v>17.923924277658713</v>
      </c>
      <c r="N100" s="93">
        <f t="shared" si="21"/>
        <v>-0.64540596179599474</v>
      </c>
      <c r="O100" s="88">
        <f t="shared" si="32"/>
        <v>1378.5593097543306</v>
      </c>
      <c r="P100" s="88">
        <f t="shared" si="32"/>
        <v>1639.5434367384573</v>
      </c>
      <c r="Q100" s="88">
        <f t="shared" si="32"/>
        <v>1350.4033458473293</v>
      </c>
      <c r="R100" s="92">
        <f t="shared" si="29"/>
        <v>130.55930975433057</v>
      </c>
      <c r="S100" s="92">
        <f t="shared" si="23"/>
        <v>391.54343673845733</v>
      </c>
      <c r="T100" s="92">
        <f t="shared" si="24"/>
        <v>102.40334584732932</v>
      </c>
      <c r="U100" s="93">
        <f t="shared" si="30"/>
        <v>10.461483153391873</v>
      </c>
      <c r="V100" s="93">
        <f t="shared" si="25"/>
        <v>31.373672815581514</v>
      </c>
      <c r="W100" s="93">
        <f t="shared" si="26"/>
        <v>8.2053963018693352</v>
      </c>
    </row>
    <row r="101" spans="1:23" ht="12" customHeight="1" x14ac:dyDescent="0.25">
      <c r="A101" s="177"/>
      <c r="B101" s="2" t="s">
        <v>177</v>
      </c>
      <c r="C101" s="3">
        <v>1248</v>
      </c>
      <c r="D101" s="3">
        <v>1248</v>
      </c>
      <c r="E101" s="3">
        <v>1248</v>
      </c>
      <c r="F101" s="5">
        <f t="shared" si="31"/>
        <v>1127.321477968781</v>
      </c>
      <c r="G101" s="5">
        <f t="shared" si="31"/>
        <v>1307.0864782980966</v>
      </c>
      <c r="H101" s="5">
        <f t="shared" si="31"/>
        <v>1101.3313574392414</v>
      </c>
      <c r="I101" s="3">
        <f t="shared" si="27"/>
        <v>-120.67852203121902</v>
      </c>
      <c r="J101" s="3">
        <f t="shared" si="18"/>
        <v>59.086478298096608</v>
      </c>
      <c r="K101" s="3">
        <f t="shared" si="19"/>
        <v>-146.6686425607586</v>
      </c>
      <c r="L101" s="4">
        <f t="shared" si="28"/>
        <v>-9.6697533678861394</v>
      </c>
      <c r="M101" s="4">
        <f t="shared" si="20"/>
        <v>4.7344934533731262</v>
      </c>
      <c r="N101" s="4">
        <f t="shared" si="21"/>
        <v>-11.752295076983863</v>
      </c>
      <c r="O101" s="5">
        <f t="shared" si="32"/>
        <v>1241.0282552855167</v>
      </c>
      <c r="P101" s="5">
        <f t="shared" si="32"/>
        <v>1476.0222617401041</v>
      </c>
      <c r="Q101" s="5">
        <f t="shared" si="32"/>
        <v>1215.0381347559771</v>
      </c>
      <c r="R101" s="3">
        <f t="shared" si="29"/>
        <v>-6.9717447144832931</v>
      </c>
      <c r="S101" s="3">
        <f t="shared" si="23"/>
        <v>228.02226174010411</v>
      </c>
      <c r="T101" s="3">
        <f t="shared" si="24"/>
        <v>-32.961865244022874</v>
      </c>
      <c r="U101" s="4">
        <f t="shared" si="30"/>
        <v>-0.55863339058359718</v>
      </c>
      <c r="V101" s="4">
        <f t="shared" si="25"/>
        <v>18.271014562508341</v>
      </c>
      <c r="W101" s="4">
        <f t="shared" si="26"/>
        <v>-2.6411750996813197</v>
      </c>
    </row>
    <row r="102" spans="1:23" ht="12" customHeight="1" x14ac:dyDescent="0.25">
      <c r="A102" s="177"/>
      <c r="B102" s="2" t="s">
        <v>175</v>
      </c>
      <c r="C102" s="3">
        <v>1248</v>
      </c>
      <c r="D102" s="3">
        <v>1248</v>
      </c>
      <c r="E102" s="3">
        <v>1248</v>
      </c>
      <c r="F102" s="5">
        <f t="shared" si="31"/>
        <v>1748.9185273002699</v>
      </c>
      <c r="G102" s="5">
        <f t="shared" si="31"/>
        <v>2022.8977145491669</v>
      </c>
      <c r="H102" s="5">
        <f t="shared" si="31"/>
        <v>1712.0991898834222</v>
      </c>
      <c r="I102" s="3">
        <f t="shared" si="27"/>
        <v>500.91852730026994</v>
      </c>
      <c r="J102" s="3">
        <f t="shared" si="18"/>
        <v>774.89771454916695</v>
      </c>
      <c r="K102" s="3">
        <f t="shared" si="19"/>
        <v>464.09918988342224</v>
      </c>
      <c r="L102" s="4">
        <f t="shared" si="28"/>
        <v>40.137702508034451</v>
      </c>
      <c r="M102" s="4">
        <f t="shared" si="20"/>
        <v>62.091163024772989</v>
      </c>
      <c r="N102" s="4">
        <f t="shared" si="21"/>
        <v>37.187435086812684</v>
      </c>
      <c r="O102" s="5">
        <f t="shared" si="32"/>
        <v>1899.4446420338538</v>
      </c>
      <c r="P102" s="5">
        <f t="shared" si="32"/>
        <v>2252.4771125601001</v>
      </c>
      <c r="Q102" s="5">
        <f t="shared" si="32"/>
        <v>1864.7911479944676</v>
      </c>
      <c r="R102" s="3">
        <f t="shared" si="29"/>
        <v>651.44464203385382</v>
      </c>
      <c r="S102" s="3">
        <f t="shared" si="23"/>
        <v>1004.4771125601001</v>
      </c>
      <c r="T102" s="3">
        <f t="shared" si="24"/>
        <v>616.79114799446756</v>
      </c>
      <c r="U102" s="4">
        <f t="shared" si="30"/>
        <v>52.199089906558804</v>
      </c>
      <c r="V102" s="4">
        <f t="shared" si="25"/>
        <v>80.486948121802897</v>
      </c>
      <c r="W102" s="4">
        <f t="shared" si="26"/>
        <v>49.42236762776183</v>
      </c>
    </row>
    <row r="103" spans="1:23" ht="12" customHeight="1" x14ac:dyDescent="0.25">
      <c r="A103" s="179"/>
      <c r="B103" s="94" t="s">
        <v>176</v>
      </c>
      <c r="C103" s="95">
        <v>1248</v>
      </c>
      <c r="D103" s="95">
        <v>1248</v>
      </c>
      <c r="E103" s="95">
        <v>1248</v>
      </c>
      <c r="F103" s="51">
        <f t="shared" si="31"/>
        <v>1391.5543700191004</v>
      </c>
      <c r="G103" s="51">
        <f t="shared" si="31"/>
        <v>1610.3045511427254</v>
      </c>
      <c r="H103" s="51">
        <f t="shared" si="31"/>
        <v>1361.2325627346374</v>
      </c>
      <c r="I103" s="95">
        <f t="shared" si="27"/>
        <v>143.55437001910036</v>
      </c>
      <c r="J103" s="95">
        <f t="shared" si="18"/>
        <v>362.30455114272536</v>
      </c>
      <c r="K103" s="95">
        <f t="shared" si="19"/>
        <v>113.23256273463744</v>
      </c>
      <c r="L103" s="96">
        <f t="shared" si="28"/>
        <v>11.502754007940734</v>
      </c>
      <c r="M103" s="96">
        <f t="shared" si="20"/>
        <v>29.030813392846582</v>
      </c>
      <c r="N103" s="96">
        <f t="shared" si="21"/>
        <v>9.0731220139933839</v>
      </c>
      <c r="O103" s="51">
        <f t="shared" si="32"/>
        <v>1470.6076532964501</v>
      </c>
      <c r="P103" s="51">
        <f t="shared" si="32"/>
        <v>1745.6697622340776</v>
      </c>
      <c r="Q103" s="51">
        <f t="shared" si="32"/>
        <v>1442.4516893894488</v>
      </c>
      <c r="R103" s="95">
        <f t="shared" si="29"/>
        <v>222.60765329645005</v>
      </c>
      <c r="S103" s="95">
        <f t="shared" si="23"/>
        <v>497.66976223407755</v>
      </c>
      <c r="T103" s="95">
        <f t="shared" si="24"/>
        <v>194.4516893894488</v>
      </c>
      <c r="U103" s="96">
        <f t="shared" si="30"/>
        <v>17.837151706446321</v>
      </c>
      <c r="V103" s="96">
        <f t="shared" si="25"/>
        <v>39.877384794397244</v>
      </c>
      <c r="W103" s="96">
        <f t="shared" si="26"/>
        <v>15.581064854923781</v>
      </c>
    </row>
    <row r="104" spans="1:23" ht="12" customHeight="1" x14ac:dyDescent="0.25">
      <c r="A104" s="176" t="s">
        <v>18</v>
      </c>
      <c r="B104" s="2" t="s">
        <v>174</v>
      </c>
      <c r="C104" s="3">
        <v>1683</v>
      </c>
      <c r="D104" s="3">
        <v>1683</v>
      </c>
      <c r="E104" s="3">
        <v>1683</v>
      </c>
      <c r="F104" s="5">
        <f t="shared" ref="F104:H115" si="33">F45/(100-$AA$63)*100</f>
        <v>1686.1090693538827</v>
      </c>
      <c r="G104" s="5">
        <f t="shared" si="33"/>
        <v>1957.9224132253178</v>
      </c>
      <c r="H104" s="5">
        <f t="shared" si="33"/>
        <v>1643.8751234933807</v>
      </c>
      <c r="I104" s="3">
        <f t="shared" si="27"/>
        <v>3.1090693538826599</v>
      </c>
      <c r="J104" s="3">
        <f t="shared" si="18"/>
        <v>274.92241322531777</v>
      </c>
      <c r="K104" s="3">
        <f t="shared" si="19"/>
        <v>-39.12487650661933</v>
      </c>
      <c r="L104" s="4">
        <f t="shared" si="28"/>
        <v>0.1847337702841747</v>
      </c>
      <c r="M104" s="4">
        <f t="shared" si="20"/>
        <v>16.335259252841222</v>
      </c>
      <c r="N104" s="4">
        <f t="shared" si="21"/>
        <v>-2.3247104282007922</v>
      </c>
      <c r="O104" s="5">
        <f t="shared" ref="O104:Q115" si="34">O45/(100-$AA$63)*100</f>
        <v>1848.5473226635052</v>
      </c>
      <c r="P104" s="5">
        <f t="shared" si="34"/>
        <v>2200.4968715010209</v>
      </c>
      <c r="Q104" s="5">
        <f t="shared" si="34"/>
        <v>1809.5621418691958</v>
      </c>
      <c r="R104" s="3">
        <f t="shared" si="29"/>
        <v>165.54732266350516</v>
      </c>
      <c r="S104" s="3">
        <f t="shared" si="23"/>
        <v>517.49687150102091</v>
      </c>
      <c r="T104" s="3">
        <f t="shared" si="24"/>
        <v>126.56214186919578</v>
      </c>
      <c r="U104" s="4">
        <f t="shared" si="30"/>
        <v>9.8364422259955528</v>
      </c>
      <c r="V104" s="4">
        <f t="shared" si="25"/>
        <v>30.748477213370222</v>
      </c>
      <c r="W104" s="4">
        <f t="shared" si="26"/>
        <v>7.5200321966248236</v>
      </c>
    </row>
    <row r="105" spans="1:23" ht="12" customHeight="1" x14ac:dyDescent="0.25">
      <c r="A105" s="177"/>
      <c r="B105" s="2" t="s">
        <v>177</v>
      </c>
      <c r="C105" s="3">
        <v>1683</v>
      </c>
      <c r="D105" s="3">
        <v>1683</v>
      </c>
      <c r="E105" s="3">
        <v>1683</v>
      </c>
      <c r="F105" s="5">
        <f t="shared" si="33"/>
        <v>1497.6806955147204</v>
      </c>
      <c r="G105" s="5">
        <f t="shared" si="33"/>
        <v>1738.0893104129618</v>
      </c>
      <c r="H105" s="5">
        <f t="shared" si="33"/>
        <v>1460.8613580978727</v>
      </c>
      <c r="I105" s="3">
        <f t="shared" si="27"/>
        <v>-185.31930448527964</v>
      </c>
      <c r="J105" s="3">
        <f t="shared" si="18"/>
        <v>55.089310412961822</v>
      </c>
      <c r="K105" s="3">
        <f t="shared" si="19"/>
        <v>-222.13864190212735</v>
      </c>
      <c r="L105" s="4">
        <f t="shared" si="28"/>
        <v>-11.011248038341037</v>
      </c>
      <c r="M105" s="4">
        <f t="shared" si="20"/>
        <v>3.2732804761118137</v>
      </c>
      <c r="N105" s="4">
        <f t="shared" si="21"/>
        <v>-13.198968621635613</v>
      </c>
      <c r="O105" s="5">
        <f t="shared" si="34"/>
        <v>1663.3677138905355</v>
      </c>
      <c r="P105" s="5">
        <f t="shared" si="34"/>
        <v>1980.663768688665</v>
      </c>
      <c r="Q105" s="5">
        <f t="shared" si="34"/>
        <v>1628.7142198511492</v>
      </c>
      <c r="R105" s="3">
        <f t="shared" si="29"/>
        <v>-19.63228610946453</v>
      </c>
      <c r="S105" s="3">
        <f t="shared" si="23"/>
        <v>297.66376868866496</v>
      </c>
      <c r="T105" s="3">
        <f t="shared" si="24"/>
        <v>-54.28578014885079</v>
      </c>
      <c r="U105" s="4">
        <f t="shared" si="30"/>
        <v>-1.1665054135154207</v>
      </c>
      <c r="V105" s="4">
        <f t="shared" si="25"/>
        <v>17.686498436640818</v>
      </c>
      <c r="W105" s="4">
        <f t="shared" si="26"/>
        <v>-3.2255365507338554</v>
      </c>
    </row>
    <row r="106" spans="1:23" ht="12" customHeight="1" x14ac:dyDescent="0.25">
      <c r="A106" s="177"/>
      <c r="B106" s="2" t="s">
        <v>175</v>
      </c>
      <c r="C106" s="3">
        <v>1683</v>
      </c>
      <c r="D106" s="3">
        <v>1683</v>
      </c>
      <c r="E106" s="3">
        <v>1683</v>
      </c>
      <c r="F106" s="5">
        <f t="shared" si="33"/>
        <v>2362.9351248106436</v>
      </c>
      <c r="G106" s="5">
        <f t="shared" si="33"/>
        <v>2735.4601857340449</v>
      </c>
      <c r="H106" s="5">
        <f t="shared" si="33"/>
        <v>2309.8719620628335</v>
      </c>
      <c r="I106" s="3">
        <f t="shared" si="27"/>
        <v>679.93512481064363</v>
      </c>
      <c r="J106" s="3">
        <f t="shared" si="18"/>
        <v>1052.4601857340449</v>
      </c>
      <c r="K106" s="3">
        <f t="shared" si="19"/>
        <v>626.87196206283352</v>
      </c>
      <c r="L106" s="4">
        <f t="shared" si="28"/>
        <v>40.400185669081615</v>
      </c>
      <c r="M106" s="4">
        <f t="shared" si="20"/>
        <v>62.534770394179731</v>
      </c>
      <c r="N106" s="4">
        <f t="shared" si="21"/>
        <v>37.247294240215894</v>
      </c>
      <c r="O106" s="5">
        <f t="shared" si="34"/>
        <v>2592.514522821577</v>
      </c>
      <c r="P106" s="5">
        <f t="shared" si="34"/>
        <v>3077.6634393729828</v>
      </c>
      <c r="Q106" s="5">
        <f t="shared" si="34"/>
        <v>2543.7830468286902</v>
      </c>
      <c r="R106" s="3">
        <f t="shared" si="29"/>
        <v>909.51452282157697</v>
      </c>
      <c r="S106" s="3">
        <f t="shared" si="23"/>
        <v>1394.6634393729828</v>
      </c>
      <c r="T106" s="3">
        <f t="shared" si="24"/>
        <v>860.7830468286902</v>
      </c>
      <c r="U106" s="4">
        <f t="shared" si="30"/>
        <v>54.041266953153709</v>
      </c>
      <c r="V106" s="4">
        <f t="shared" si="25"/>
        <v>82.867702874211687</v>
      </c>
      <c r="W106" s="4">
        <f t="shared" si="26"/>
        <v>51.14575441644029</v>
      </c>
    </row>
    <row r="107" spans="1:23" ht="12" customHeight="1" x14ac:dyDescent="0.25">
      <c r="A107" s="177"/>
      <c r="B107" s="2" t="s">
        <v>176</v>
      </c>
      <c r="C107" s="3">
        <v>1683</v>
      </c>
      <c r="D107" s="3">
        <v>1683</v>
      </c>
      <c r="E107" s="3">
        <v>1683</v>
      </c>
      <c r="F107" s="5">
        <f t="shared" si="33"/>
        <v>1881.0349733254297</v>
      </c>
      <c r="G107" s="5">
        <f t="shared" si="33"/>
        <v>2178.8384377264047</v>
      </c>
      <c r="H107" s="5">
        <f t="shared" si="33"/>
        <v>1837.718105776197</v>
      </c>
      <c r="I107" s="3">
        <f t="shared" si="27"/>
        <v>198.03497332542975</v>
      </c>
      <c r="J107" s="3">
        <f t="shared" si="18"/>
        <v>495.83843772640466</v>
      </c>
      <c r="K107" s="3">
        <f t="shared" si="19"/>
        <v>154.71810577619704</v>
      </c>
      <c r="L107" s="4">
        <f t="shared" si="28"/>
        <v>11.766783917137834</v>
      </c>
      <c r="M107" s="4">
        <f t="shared" si="20"/>
        <v>29.461582752608717</v>
      </c>
      <c r="N107" s="4">
        <f t="shared" si="21"/>
        <v>9.1929949956147983</v>
      </c>
      <c r="O107" s="5">
        <f t="shared" si="34"/>
        <v>2007.7368109069355</v>
      </c>
      <c r="P107" s="5">
        <f t="shared" si="34"/>
        <v>2385.6764802739908</v>
      </c>
      <c r="Q107" s="5">
        <f t="shared" si="34"/>
        <v>1968.7516301126259</v>
      </c>
      <c r="R107" s="3">
        <f t="shared" si="29"/>
        <v>324.73681090693549</v>
      </c>
      <c r="S107" s="3">
        <f t="shared" si="23"/>
        <v>702.67648027399082</v>
      </c>
      <c r="T107" s="3">
        <f t="shared" si="24"/>
        <v>285.75163011262589</v>
      </c>
      <c r="U107" s="4">
        <f t="shared" si="30"/>
        <v>19.29511651259272</v>
      </c>
      <c r="V107" s="4">
        <f t="shared" si="25"/>
        <v>41.751424852881215</v>
      </c>
      <c r="W107" s="4">
        <f t="shared" si="26"/>
        <v>16.978706483221977</v>
      </c>
    </row>
    <row r="108" spans="1:23" ht="12" customHeight="1" x14ac:dyDescent="0.25">
      <c r="A108" s="178" t="s">
        <v>5</v>
      </c>
      <c r="B108" s="91" t="s">
        <v>174</v>
      </c>
      <c r="C108" s="92">
        <v>6450</v>
      </c>
      <c r="D108" s="92">
        <v>6450</v>
      </c>
      <c r="E108" s="92">
        <v>6450</v>
      </c>
      <c r="F108" s="88">
        <f t="shared" si="33"/>
        <v>3947.2495554238294</v>
      </c>
      <c r="G108" s="88">
        <f t="shared" si="33"/>
        <v>4574.2612131989727</v>
      </c>
      <c r="H108" s="88">
        <f t="shared" si="33"/>
        <v>3855.2012118817097</v>
      </c>
      <c r="I108" s="92">
        <f t="shared" si="27"/>
        <v>-2502.7504445761706</v>
      </c>
      <c r="J108" s="92">
        <f t="shared" si="18"/>
        <v>-1875.7387868010273</v>
      </c>
      <c r="K108" s="92">
        <f t="shared" si="19"/>
        <v>-2594.7987881182903</v>
      </c>
      <c r="L108" s="93">
        <f t="shared" si="28"/>
        <v>-38.802332474049159</v>
      </c>
      <c r="M108" s="93">
        <f t="shared" si="20"/>
        <v>-29.08122150079112</v>
      </c>
      <c r="N108" s="93">
        <f t="shared" si="21"/>
        <v>-40.229438575477367</v>
      </c>
      <c r="O108" s="88">
        <f t="shared" si="34"/>
        <v>4253.716393334651</v>
      </c>
      <c r="P108" s="88">
        <f t="shared" si="34"/>
        <v>5064.8247381940328</v>
      </c>
      <c r="Q108" s="88">
        <f t="shared" si="34"/>
        <v>4170.3314233023775</v>
      </c>
      <c r="R108" s="92">
        <f t="shared" si="29"/>
        <v>-2196.283606665349</v>
      </c>
      <c r="S108" s="92">
        <f t="shared" si="23"/>
        <v>-1385.1752618059672</v>
      </c>
      <c r="T108" s="92">
        <f t="shared" si="24"/>
        <v>-2279.6685766976225</v>
      </c>
      <c r="U108" s="93">
        <f t="shared" si="30"/>
        <v>-34.050908630470531</v>
      </c>
      <c r="V108" s="93">
        <f t="shared" si="25"/>
        <v>-21.475585454356079</v>
      </c>
      <c r="W108" s="93">
        <f t="shared" si="26"/>
        <v>-35.343698863529035</v>
      </c>
    </row>
    <row r="109" spans="1:23" ht="12" customHeight="1" x14ac:dyDescent="0.25">
      <c r="A109" s="177"/>
      <c r="B109" s="2" t="s">
        <v>177</v>
      </c>
      <c r="C109" s="3">
        <v>6450</v>
      </c>
      <c r="D109" s="3">
        <v>6450</v>
      </c>
      <c r="E109" s="3">
        <v>6450</v>
      </c>
      <c r="F109" s="5">
        <f t="shared" si="33"/>
        <v>3506.5004281103866</v>
      </c>
      <c r="G109" s="5">
        <f t="shared" si="33"/>
        <v>4062.0392544292963</v>
      </c>
      <c r="H109" s="5">
        <f t="shared" si="33"/>
        <v>3424.1983797668445</v>
      </c>
      <c r="I109" s="3">
        <f t="shared" si="27"/>
        <v>-2943.4995718896134</v>
      </c>
      <c r="J109" s="3">
        <f t="shared" si="18"/>
        <v>-2387.9607455707037</v>
      </c>
      <c r="K109" s="3">
        <f t="shared" si="19"/>
        <v>-3025.8016202331555</v>
      </c>
      <c r="L109" s="4">
        <f t="shared" si="28"/>
        <v>-45.635652277358346</v>
      </c>
      <c r="M109" s="4">
        <f t="shared" si="20"/>
        <v>-37.022647218150446</v>
      </c>
      <c r="N109" s="4">
        <f t="shared" si="21"/>
        <v>-46.911653026870624</v>
      </c>
      <c r="O109" s="5">
        <f t="shared" si="34"/>
        <v>3828.1281696634396</v>
      </c>
      <c r="P109" s="5">
        <f t="shared" si="34"/>
        <v>4558.0173878680098</v>
      </c>
      <c r="Q109" s="5">
        <f t="shared" si="34"/>
        <v>3753.4065731410133</v>
      </c>
      <c r="R109" s="3">
        <f t="shared" si="29"/>
        <v>-2621.8718303365604</v>
      </c>
      <c r="S109" s="3">
        <f t="shared" si="23"/>
        <v>-1891.9826121319902</v>
      </c>
      <c r="T109" s="3">
        <f t="shared" si="24"/>
        <v>-2696.5934268589867</v>
      </c>
      <c r="U109" s="4">
        <f t="shared" si="30"/>
        <v>-40.64917566413272</v>
      </c>
      <c r="V109" s="4">
        <f t="shared" si="25"/>
        <v>-29.333063753984344</v>
      </c>
      <c r="W109" s="4">
        <f t="shared" si="26"/>
        <v>-41.807650028821499</v>
      </c>
    </row>
    <row r="110" spans="1:23" ht="12" customHeight="1" x14ac:dyDescent="0.25">
      <c r="A110" s="177"/>
      <c r="B110" s="2" t="s">
        <v>175</v>
      </c>
      <c r="C110" s="3">
        <v>6450</v>
      </c>
      <c r="D110" s="3">
        <v>6450</v>
      </c>
      <c r="E110" s="3">
        <v>6450</v>
      </c>
      <c r="F110" s="5">
        <f t="shared" si="33"/>
        <v>6326.4285055654345</v>
      </c>
      <c r="G110" s="5">
        <f t="shared" si="33"/>
        <v>7311.8872423104785</v>
      </c>
      <c r="H110" s="5">
        <f t="shared" si="33"/>
        <v>6192.1462161628133</v>
      </c>
      <c r="I110" s="3">
        <f t="shared" si="27"/>
        <v>-123.57149443456547</v>
      </c>
      <c r="J110" s="3">
        <f t="shared" si="18"/>
        <v>861.88724231047854</v>
      </c>
      <c r="K110" s="3">
        <f t="shared" si="19"/>
        <v>-257.85378383718671</v>
      </c>
      <c r="L110" s="4">
        <f t="shared" si="28"/>
        <v>-1.915837123016519</v>
      </c>
      <c r="M110" s="4">
        <f t="shared" si="20"/>
        <v>13.362592904038429</v>
      </c>
      <c r="N110" s="4">
        <f t="shared" si="21"/>
        <v>-3.9977330827470805</v>
      </c>
      <c r="O110" s="5">
        <f t="shared" si="34"/>
        <v>6828.9041691365337</v>
      </c>
      <c r="P110" s="5">
        <f t="shared" si="34"/>
        <v>8106.7517618388993</v>
      </c>
      <c r="Q110" s="5">
        <f t="shared" si="34"/>
        <v>6709.7827833761439</v>
      </c>
      <c r="R110" s="3">
        <f t="shared" si="29"/>
        <v>378.90416913653371</v>
      </c>
      <c r="S110" s="3">
        <f t="shared" si="23"/>
        <v>1656.7517618388993</v>
      </c>
      <c r="T110" s="3">
        <f t="shared" si="24"/>
        <v>259.78278337614393</v>
      </c>
      <c r="U110" s="4">
        <f t="shared" si="30"/>
        <v>5.8744832424268791</v>
      </c>
      <c r="V110" s="4">
        <f t="shared" si="25"/>
        <v>25.686073826959678</v>
      </c>
      <c r="W110" s="4">
        <f t="shared" si="26"/>
        <v>4.0276400523433171</v>
      </c>
    </row>
    <row r="111" spans="1:23" ht="12" customHeight="1" x14ac:dyDescent="0.25">
      <c r="A111" s="179"/>
      <c r="B111" s="94" t="s">
        <v>176</v>
      </c>
      <c r="C111" s="95">
        <v>6450</v>
      </c>
      <c r="D111" s="95">
        <v>6450</v>
      </c>
      <c r="E111" s="95">
        <v>6450</v>
      </c>
      <c r="F111" s="51">
        <f t="shared" si="33"/>
        <v>5035.5858525983012</v>
      </c>
      <c r="G111" s="51">
        <f t="shared" si="33"/>
        <v>5823.9528419943354</v>
      </c>
      <c r="H111" s="51">
        <f t="shared" si="33"/>
        <v>4926.2107620364877</v>
      </c>
      <c r="I111" s="95">
        <f t="shared" si="27"/>
        <v>-1414.4141474016988</v>
      </c>
      <c r="J111" s="95">
        <f t="shared" si="18"/>
        <v>-626.04715800566464</v>
      </c>
      <c r="K111" s="95">
        <f t="shared" si="19"/>
        <v>-1523.7892379635123</v>
      </c>
      <c r="L111" s="96">
        <f t="shared" si="28"/>
        <v>-21.928901510103856</v>
      </c>
      <c r="M111" s="96">
        <f t="shared" si="20"/>
        <v>-9.7061574884599171</v>
      </c>
      <c r="N111" s="96">
        <f t="shared" si="21"/>
        <v>-23.624639348271508</v>
      </c>
      <c r="O111" s="51">
        <f t="shared" si="34"/>
        <v>5285.740762695119</v>
      </c>
      <c r="P111" s="51">
        <f t="shared" si="34"/>
        <v>6280.9457946387402</v>
      </c>
      <c r="Q111" s="51">
        <f t="shared" si="34"/>
        <v>5188.2778107093454</v>
      </c>
      <c r="R111" s="95">
        <f t="shared" si="29"/>
        <v>-1164.259237304881</v>
      </c>
      <c r="S111" s="95">
        <f t="shared" si="23"/>
        <v>-169.05420536125985</v>
      </c>
      <c r="T111" s="95">
        <f t="shared" si="24"/>
        <v>-1261.7221892906546</v>
      </c>
      <c r="U111" s="96">
        <f t="shared" si="30"/>
        <v>-18.05053081092839</v>
      </c>
      <c r="V111" s="96">
        <f t="shared" si="25"/>
        <v>-2.6209954319575171</v>
      </c>
      <c r="W111" s="96">
        <f t="shared" si="26"/>
        <v>-19.561584330087666</v>
      </c>
    </row>
    <row r="112" spans="1:23" ht="12" customHeight="1" x14ac:dyDescent="0.25">
      <c r="A112" s="178" t="s">
        <v>19</v>
      </c>
      <c r="B112" s="91" t="s">
        <v>174</v>
      </c>
      <c r="C112" s="92">
        <f t="shared" ref="C112:E115" si="35">SUM(C64,C68,C72,C76,C80,C84,C88,C92,C96,C100,C104,C108)</f>
        <v>18744</v>
      </c>
      <c r="D112" s="92">
        <f t="shared" si="35"/>
        <v>18744</v>
      </c>
      <c r="E112" s="92">
        <f t="shared" si="35"/>
        <v>18744</v>
      </c>
      <c r="F112" s="88">
        <f t="shared" si="33"/>
        <v>15304.932226832641</v>
      </c>
      <c r="G112" s="88">
        <f t="shared" si="33"/>
        <v>17760.998616874134</v>
      </c>
      <c r="H112" s="88">
        <f t="shared" si="33"/>
        <v>14935.655930975432</v>
      </c>
      <c r="I112" s="92">
        <f t="shared" si="27"/>
        <v>-3439.0677731673586</v>
      </c>
      <c r="J112" s="92">
        <f t="shared" si="18"/>
        <v>-983.00138312586569</v>
      </c>
      <c r="K112" s="92">
        <f t="shared" si="19"/>
        <v>-3808.3440690245679</v>
      </c>
      <c r="L112" s="93">
        <f t="shared" si="28"/>
        <v>-18.347566011349546</v>
      </c>
      <c r="M112" s="93">
        <f t="shared" si="20"/>
        <v>-5.2443522360534871</v>
      </c>
      <c r="N112" s="93">
        <f t="shared" si="21"/>
        <v>-20.317670022538241</v>
      </c>
      <c r="O112" s="88">
        <f t="shared" si="34"/>
        <v>16689.989066719358</v>
      </c>
      <c r="P112" s="88">
        <f t="shared" si="34"/>
        <v>19857.535006257</v>
      </c>
      <c r="Q112" s="88">
        <f t="shared" si="34"/>
        <v>16352.117499835342</v>
      </c>
      <c r="R112" s="92">
        <f t="shared" si="29"/>
        <v>-2054.0109332806423</v>
      </c>
      <c r="S112" s="92">
        <f t="shared" si="23"/>
        <v>1113.5350062569996</v>
      </c>
      <c r="T112" s="92">
        <f t="shared" si="24"/>
        <v>-2391.8825001646583</v>
      </c>
      <c r="U112" s="93">
        <f t="shared" si="30"/>
        <v>-10.958231611612474</v>
      </c>
      <c r="V112" s="93">
        <f t="shared" si="25"/>
        <v>5.9407544081145947</v>
      </c>
      <c r="W112" s="93">
        <f t="shared" si="26"/>
        <v>-12.760790120383367</v>
      </c>
    </row>
    <row r="113" spans="1:23" ht="12" customHeight="1" x14ac:dyDescent="0.25">
      <c r="A113" s="177"/>
      <c r="B113" s="2" t="s">
        <v>177</v>
      </c>
      <c r="C113" s="3">
        <f t="shared" si="35"/>
        <v>18744</v>
      </c>
      <c r="D113" s="3">
        <f t="shared" si="35"/>
        <v>18744</v>
      </c>
      <c r="E113" s="3">
        <f t="shared" si="35"/>
        <v>18744</v>
      </c>
      <c r="F113" s="5">
        <f t="shared" si="33"/>
        <v>13592.833036949218</v>
      </c>
      <c r="G113" s="5">
        <f t="shared" si="33"/>
        <v>15773.837318053085</v>
      </c>
      <c r="H113" s="5">
        <f t="shared" si="33"/>
        <v>13264.707765263782</v>
      </c>
      <c r="I113" s="3">
        <f t="shared" si="27"/>
        <v>-5151.1669630507822</v>
      </c>
      <c r="J113" s="3">
        <f t="shared" si="18"/>
        <v>-2970.1626819469147</v>
      </c>
      <c r="K113" s="3">
        <f t="shared" si="19"/>
        <v>-5479.2922347362182</v>
      </c>
      <c r="L113" s="4">
        <f t="shared" si="28"/>
        <v>-27.481684608678947</v>
      </c>
      <c r="M113" s="4">
        <f t="shared" si="20"/>
        <v>-15.845938337318156</v>
      </c>
      <c r="N113" s="4">
        <f t="shared" si="21"/>
        <v>-29.232246237389131</v>
      </c>
      <c r="O113" s="5">
        <f t="shared" si="34"/>
        <v>15021.206744385168</v>
      </c>
      <c r="P113" s="5">
        <f t="shared" si="34"/>
        <v>17872.53955081341</v>
      </c>
      <c r="Q113" s="5">
        <f t="shared" si="34"/>
        <v>14716.905749851807</v>
      </c>
      <c r="R113" s="3">
        <f t="shared" si="29"/>
        <v>-3722.7932556148317</v>
      </c>
      <c r="S113" s="3">
        <f t="shared" si="23"/>
        <v>-871.46044918659027</v>
      </c>
      <c r="T113" s="3">
        <f t="shared" si="24"/>
        <v>-4027.0942501481932</v>
      </c>
      <c r="U113" s="4">
        <f t="shared" si="30"/>
        <v>-19.861252964227656</v>
      </c>
      <c r="V113" s="4">
        <f t="shared" si="25"/>
        <v>-4.6492768309143742</v>
      </c>
      <c r="W113" s="4">
        <f t="shared" si="26"/>
        <v>-21.484711108345035</v>
      </c>
    </row>
    <row r="114" spans="1:23" ht="12" customHeight="1" x14ac:dyDescent="0.25">
      <c r="A114" s="177"/>
      <c r="B114" s="2" t="s">
        <v>175</v>
      </c>
      <c r="C114" s="3">
        <f t="shared" si="35"/>
        <v>18744</v>
      </c>
      <c r="D114" s="3">
        <f t="shared" si="35"/>
        <v>18744</v>
      </c>
      <c r="E114" s="3">
        <f t="shared" si="35"/>
        <v>18744</v>
      </c>
      <c r="F114" s="5">
        <f t="shared" si="33"/>
        <v>22064.529407890404</v>
      </c>
      <c r="G114" s="5">
        <f t="shared" si="33"/>
        <v>25536.376341961404</v>
      </c>
      <c r="H114" s="5">
        <f t="shared" si="33"/>
        <v>21584.795099782652</v>
      </c>
      <c r="I114" s="3">
        <f t="shared" si="27"/>
        <v>3320.5294078904044</v>
      </c>
      <c r="J114" s="3">
        <f t="shared" si="18"/>
        <v>6792.3763419614043</v>
      </c>
      <c r="K114" s="3">
        <f t="shared" si="19"/>
        <v>2840.795099782652</v>
      </c>
      <c r="L114" s="4">
        <f t="shared" si="28"/>
        <v>17.715159026303905</v>
      </c>
      <c r="M114" s="4">
        <f t="shared" si="20"/>
        <v>36.237603190148334</v>
      </c>
      <c r="N114" s="4">
        <f t="shared" si="21"/>
        <v>15.155757041093961</v>
      </c>
      <c r="O114" s="5">
        <f t="shared" si="34"/>
        <v>24085.26127906211</v>
      </c>
      <c r="P114" s="5">
        <f t="shared" si="34"/>
        <v>28573.971678851347</v>
      </c>
      <c r="Q114" s="5">
        <f t="shared" si="34"/>
        <v>23647.760916814859</v>
      </c>
      <c r="R114" s="3">
        <f t="shared" si="29"/>
        <v>5341.2612790621097</v>
      </c>
      <c r="S114" s="3">
        <f t="shared" si="23"/>
        <v>9829.971678851347</v>
      </c>
      <c r="T114" s="3">
        <f t="shared" si="24"/>
        <v>4903.7609168148592</v>
      </c>
      <c r="U114" s="4">
        <f t="shared" si="30"/>
        <v>28.495845492222095</v>
      </c>
      <c r="V114" s="4">
        <f t="shared" si="25"/>
        <v>52.443297475732756</v>
      </c>
      <c r="W114" s="4">
        <f t="shared" si="26"/>
        <v>26.161763320608511</v>
      </c>
    </row>
    <row r="115" spans="1:23" ht="12" customHeight="1" x14ac:dyDescent="0.25">
      <c r="A115" s="179"/>
      <c r="B115" s="94" t="s">
        <v>176</v>
      </c>
      <c r="C115" s="95">
        <f t="shared" si="35"/>
        <v>18744</v>
      </c>
      <c r="D115" s="95">
        <f t="shared" si="35"/>
        <v>18744</v>
      </c>
      <c r="E115" s="95">
        <f t="shared" si="35"/>
        <v>18744</v>
      </c>
      <c r="F115" s="51">
        <f t="shared" si="33"/>
        <v>17562.823947836394</v>
      </c>
      <c r="G115" s="51">
        <f t="shared" si="33"/>
        <v>20339.435157742213</v>
      </c>
      <c r="H115" s="51">
        <f t="shared" si="33"/>
        <v>17170.806296515839</v>
      </c>
      <c r="I115" s="95">
        <f t="shared" si="27"/>
        <v>-1181.1760521636061</v>
      </c>
      <c r="J115" s="95">
        <f t="shared" ref="J115" si="36">G115-D115</f>
        <v>1595.4351577422131</v>
      </c>
      <c r="K115" s="95">
        <f t="shared" ref="K115" si="37">H115-E115</f>
        <v>-1573.1937034841612</v>
      </c>
      <c r="L115" s="96">
        <f t="shared" si="28"/>
        <v>-6.3016221306210305</v>
      </c>
      <c r="M115" s="96">
        <f t="shared" ref="M115" si="38">J115/D115*100</f>
        <v>8.5117112555602485</v>
      </c>
      <c r="N115" s="96">
        <f t="shared" ref="N115" si="39">K115/E115*100</f>
        <v>-8.3930521952846835</v>
      </c>
      <c r="O115" s="51">
        <f t="shared" si="34"/>
        <v>18642.496871501022</v>
      </c>
      <c r="P115" s="51">
        <f t="shared" si="34"/>
        <v>22140.333926101561</v>
      </c>
      <c r="Q115" s="51">
        <f t="shared" si="34"/>
        <v>18290.547322663504</v>
      </c>
      <c r="R115" s="95">
        <f t="shared" si="29"/>
        <v>-101.50312849897819</v>
      </c>
      <c r="S115" s="95">
        <f t="shared" ref="S115" si="40">P115-D115</f>
        <v>3396.3339261015608</v>
      </c>
      <c r="T115" s="95">
        <f t="shared" ref="T115" si="41">Q115-E115</f>
        <v>-453.45267733649598</v>
      </c>
      <c r="U115" s="96">
        <f t="shared" si="30"/>
        <v>-0.5415233061191751</v>
      </c>
      <c r="V115" s="96">
        <f t="shared" ref="V115" si="42">S115/D115*100</f>
        <v>18.11957920455378</v>
      </c>
      <c r="W115" s="96">
        <f t="shared" ref="W115" si="43">T115/E115*100</f>
        <v>-2.4191884194221935</v>
      </c>
    </row>
    <row r="116" spans="1:23" ht="12" customHeight="1" x14ac:dyDescent="0.25">
      <c r="A116" s="9" t="s">
        <v>198</v>
      </c>
      <c r="B116" s="9"/>
      <c r="C116" s="9"/>
      <c r="D116" s="9"/>
      <c r="E116" s="9"/>
      <c r="F116" s="9"/>
      <c r="G116" s="9"/>
      <c r="H116" s="9"/>
      <c r="I116" s="9"/>
      <c r="J116" s="9"/>
      <c r="K116" s="9"/>
      <c r="L116" s="9"/>
      <c r="M116" s="9"/>
      <c r="N116" s="9"/>
    </row>
    <row r="117" spans="1:23" ht="12" customHeight="1" x14ac:dyDescent="0.25">
      <c r="A117" s="9" t="s">
        <v>185</v>
      </c>
      <c r="B117" s="9"/>
      <c r="C117" s="9"/>
      <c r="D117" s="9"/>
      <c r="E117" s="9"/>
      <c r="F117" s="9"/>
      <c r="G117" s="9"/>
      <c r="H117" s="9"/>
      <c r="I117" s="9"/>
      <c r="J117" s="9"/>
      <c r="K117" s="9"/>
      <c r="L117" s="9"/>
      <c r="M117" s="9"/>
      <c r="N117" s="9"/>
      <c r="W117" s="28" t="s">
        <v>156</v>
      </c>
    </row>
  </sheetData>
  <mergeCells count="42">
    <mergeCell ref="A25:A28"/>
    <mergeCell ref="A21:A24"/>
    <mergeCell ref="U3:W3"/>
    <mergeCell ref="R3:T3"/>
    <mergeCell ref="O3:Q3"/>
    <mergeCell ref="L3:N3"/>
    <mergeCell ref="A5:A8"/>
    <mergeCell ref="F3:H3"/>
    <mergeCell ref="I3:K3"/>
    <mergeCell ref="A3:B4"/>
    <mergeCell ref="C3:E3"/>
    <mergeCell ref="A9:A12"/>
    <mergeCell ref="A13:A16"/>
    <mergeCell ref="A17:A20"/>
    <mergeCell ref="R62:T62"/>
    <mergeCell ref="U62:W62"/>
    <mergeCell ref="A64:A67"/>
    <mergeCell ref="A68:A71"/>
    <mergeCell ref="A62:B63"/>
    <mergeCell ref="C62:E62"/>
    <mergeCell ref="F62:H62"/>
    <mergeCell ref="I62:K62"/>
    <mergeCell ref="L62:N62"/>
    <mergeCell ref="O62:Q62"/>
    <mergeCell ref="A29:A32"/>
    <mergeCell ref="A45:A48"/>
    <mergeCell ref="A49:A52"/>
    <mergeCell ref="A53:A56"/>
    <mergeCell ref="A33:A36"/>
    <mergeCell ref="A37:A40"/>
    <mergeCell ref="A41:A44"/>
    <mergeCell ref="A112:A115"/>
    <mergeCell ref="A92:A95"/>
    <mergeCell ref="A96:A99"/>
    <mergeCell ref="A100:A103"/>
    <mergeCell ref="A104:A107"/>
    <mergeCell ref="A108:A111"/>
    <mergeCell ref="A72:A75"/>
    <mergeCell ref="A76:A79"/>
    <mergeCell ref="A80:A83"/>
    <mergeCell ref="A84:A87"/>
    <mergeCell ref="A88:A91"/>
  </mergeCells>
  <printOptions horizontalCentered="1"/>
  <pageMargins left="0.59055118110236227" right="0.39370078740157483" top="0.98425196850393704" bottom="0.59055118110236227" header="0.31496062992125984" footer="0.31496062992125984"/>
  <pageSetup paperSize="9" scale="50" fitToHeight="0" orientation="landscape" r:id="rId1"/>
  <headerFooter>
    <oddHeader>&amp;R&amp;G</oddHeader>
    <oddFooter>&amp;L&amp;8&amp;F-&amp;A&amp;R&amp;8&amp;P/&amp;N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36"/>
  <sheetViews>
    <sheetView zoomScaleNormal="100" zoomScalePageLayoutView="90" workbookViewId="0">
      <selection activeCell="A2" sqref="A2:C2"/>
    </sheetView>
  </sheetViews>
  <sheetFormatPr baseColWidth="10" defaultColWidth="11.453125" defaultRowHeight="12" customHeight="1" x14ac:dyDescent="0.25"/>
  <cols>
    <col min="1" max="1" width="29" style="1" customWidth="1"/>
    <col min="2" max="2" width="7.7265625" style="1" bestFit="1" customWidth="1"/>
    <col min="3" max="3" width="6.7265625" style="1" bestFit="1" customWidth="1"/>
    <col min="4" max="4" width="14.7265625" style="1" bestFit="1" customWidth="1"/>
    <col min="5" max="5" width="6.7265625" style="1" bestFit="1" customWidth="1"/>
    <col min="6" max="6" width="11.7265625" style="1" bestFit="1" customWidth="1"/>
    <col min="7" max="7" width="6.7265625" style="1" bestFit="1" customWidth="1"/>
    <col min="8" max="8" width="11.7265625" style="1" bestFit="1" customWidth="1"/>
    <col min="9" max="9" width="6.7265625" style="1" bestFit="1" customWidth="1"/>
    <col min="10" max="10" width="11.7265625" style="1" bestFit="1" customWidth="1"/>
    <col min="11" max="11" width="6.7265625" style="1" bestFit="1" customWidth="1"/>
    <col min="12" max="12" width="11.7265625" style="1" bestFit="1" customWidth="1"/>
    <col min="13" max="13" width="6.7265625" style="1" bestFit="1" customWidth="1"/>
    <col min="14" max="14" width="11.7265625" style="1" bestFit="1" customWidth="1"/>
    <col min="15" max="15" width="6.7265625" style="1" bestFit="1" customWidth="1"/>
    <col min="16" max="16384" width="11.453125" style="1"/>
  </cols>
  <sheetData>
    <row r="1" spans="1:15" ht="20.149999999999999" customHeight="1" x14ac:dyDescent="0.25">
      <c r="A1" s="22" t="s">
        <v>153</v>
      </c>
      <c r="B1" s="21"/>
      <c r="C1" s="21"/>
      <c r="D1" s="21"/>
      <c r="E1" s="21"/>
      <c r="F1" s="21"/>
      <c r="G1" s="21"/>
      <c r="H1" s="21"/>
      <c r="I1" s="21"/>
      <c r="J1" s="21"/>
      <c r="K1" s="21"/>
      <c r="L1" s="21"/>
      <c r="M1" s="21"/>
      <c r="N1" s="21"/>
      <c r="O1" s="21"/>
    </row>
    <row r="2" spans="1:15" ht="42" customHeight="1" x14ac:dyDescent="0.25">
      <c r="A2" s="190" t="s">
        <v>200</v>
      </c>
      <c r="B2" s="190"/>
      <c r="C2" s="190"/>
      <c r="D2" s="21"/>
      <c r="E2" s="21"/>
      <c r="F2" s="21"/>
      <c r="G2" s="21"/>
      <c r="H2" s="21"/>
      <c r="I2" s="21"/>
      <c r="J2" s="21"/>
      <c r="K2" s="21"/>
      <c r="L2" s="21"/>
      <c r="M2" s="21"/>
      <c r="N2" s="21"/>
      <c r="O2" s="21"/>
    </row>
    <row r="3" spans="1:15" ht="13.5" customHeight="1" x14ac:dyDescent="0.25">
      <c r="A3" s="184"/>
      <c r="B3" s="185"/>
      <c r="C3" s="185"/>
      <c r="D3" s="174">
        <v>2019</v>
      </c>
      <c r="E3" s="174"/>
      <c r="F3" s="174">
        <v>2020</v>
      </c>
      <c r="G3" s="174"/>
      <c r="H3" s="174">
        <v>2025</v>
      </c>
      <c r="I3" s="174"/>
      <c r="J3" s="174">
        <v>2030</v>
      </c>
      <c r="K3" s="174"/>
      <c r="L3" s="174">
        <v>2035</v>
      </c>
      <c r="M3" s="174"/>
      <c r="N3" s="174">
        <v>2040</v>
      </c>
      <c r="O3" s="175"/>
    </row>
    <row r="4" spans="1:15" ht="13.5" customHeight="1" x14ac:dyDescent="0.25">
      <c r="A4" s="186"/>
      <c r="B4" s="187"/>
      <c r="C4" s="187"/>
      <c r="D4" s="15" t="s">
        <v>1</v>
      </c>
      <c r="E4" s="15" t="s">
        <v>2</v>
      </c>
      <c r="F4" s="15" t="s">
        <v>3</v>
      </c>
      <c r="G4" s="15" t="s">
        <v>2</v>
      </c>
      <c r="H4" s="15" t="s">
        <v>3</v>
      </c>
      <c r="I4" s="15" t="s">
        <v>2</v>
      </c>
      <c r="J4" s="15" t="s">
        <v>3</v>
      </c>
      <c r="K4" s="15" t="s">
        <v>2</v>
      </c>
      <c r="L4" s="15" t="s">
        <v>3</v>
      </c>
      <c r="M4" s="15" t="s">
        <v>2</v>
      </c>
      <c r="N4" s="15" t="s">
        <v>3</v>
      </c>
      <c r="O4" s="16" t="s">
        <v>2</v>
      </c>
    </row>
    <row r="5" spans="1:15" ht="13.5" customHeight="1" x14ac:dyDescent="0.25">
      <c r="A5" s="176" t="s">
        <v>141</v>
      </c>
      <c r="B5" s="189" t="s">
        <v>5</v>
      </c>
      <c r="C5" s="8" t="s">
        <v>6</v>
      </c>
      <c r="D5" s="24">
        <v>12827</v>
      </c>
      <c r="E5" s="13">
        <v>100</v>
      </c>
      <c r="F5" s="24">
        <v>12979</v>
      </c>
      <c r="G5" s="13">
        <v>101</v>
      </c>
      <c r="H5" s="24">
        <v>13795</v>
      </c>
      <c r="I5" s="13">
        <v>108</v>
      </c>
      <c r="J5" s="24">
        <v>15560</v>
      </c>
      <c r="K5" s="13">
        <v>121</v>
      </c>
      <c r="L5" s="24">
        <v>16987</v>
      </c>
      <c r="M5" s="13">
        <v>132</v>
      </c>
      <c r="N5" s="24">
        <v>17519</v>
      </c>
      <c r="O5" s="13">
        <v>137</v>
      </c>
    </row>
    <row r="6" spans="1:15" ht="13.5" customHeight="1" x14ac:dyDescent="0.25">
      <c r="A6" s="177"/>
      <c r="B6" s="177"/>
      <c r="C6" s="8" t="s">
        <v>7</v>
      </c>
      <c r="D6" s="24">
        <v>5533</v>
      </c>
      <c r="E6" s="13">
        <v>100</v>
      </c>
      <c r="F6" s="24">
        <v>5671</v>
      </c>
      <c r="G6" s="13">
        <v>102</v>
      </c>
      <c r="H6" s="24">
        <v>6638</v>
      </c>
      <c r="I6" s="13">
        <v>120</v>
      </c>
      <c r="J6" s="24">
        <v>7384</v>
      </c>
      <c r="K6" s="13">
        <v>133</v>
      </c>
      <c r="L6" s="24">
        <v>8067</v>
      </c>
      <c r="M6" s="13">
        <v>146</v>
      </c>
      <c r="N6" s="24">
        <v>9130</v>
      </c>
      <c r="O6" s="13">
        <v>165</v>
      </c>
    </row>
    <row r="7" spans="1:15" ht="13.5" customHeight="1" x14ac:dyDescent="0.25">
      <c r="A7" s="177"/>
      <c r="B7" s="177"/>
      <c r="C7" s="8" t="s">
        <v>8</v>
      </c>
      <c r="D7" s="24">
        <v>18360</v>
      </c>
      <c r="E7" s="13">
        <v>100</v>
      </c>
      <c r="F7" s="24">
        <v>18650</v>
      </c>
      <c r="G7" s="13">
        <v>102</v>
      </c>
      <c r="H7" s="24">
        <v>20433</v>
      </c>
      <c r="I7" s="13">
        <v>111</v>
      </c>
      <c r="J7" s="24">
        <v>22944</v>
      </c>
      <c r="K7" s="13">
        <v>125</v>
      </c>
      <c r="L7" s="24">
        <v>25054</v>
      </c>
      <c r="M7" s="13">
        <v>136</v>
      </c>
      <c r="N7" s="24">
        <v>26649</v>
      </c>
      <c r="O7" s="13">
        <v>145</v>
      </c>
    </row>
    <row r="8" spans="1:15" ht="13.5" customHeight="1" x14ac:dyDescent="0.25">
      <c r="A8" s="178" t="s">
        <v>142</v>
      </c>
      <c r="B8" s="188" t="s">
        <v>5</v>
      </c>
      <c r="C8" s="17" t="s">
        <v>6</v>
      </c>
      <c r="D8" s="25">
        <v>1919</v>
      </c>
      <c r="E8" s="18">
        <v>100</v>
      </c>
      <c r="F8" s="25">
        <v>1997</v>
      </c>
      <c r="G8" s="18">
        <v>104</v>
      </c>
      <c r="H8" s="25">
        <v>2157</v>
      </c>
      <c r="I8" s="18">
        <v>112</v>
      </c>
      <c r="J8" s="25">
        <v>2478</v>
      </c>
      <c r="K8" s="18">
        <v>129</v>
      </c>
      <c r="L8" s="25">
        <v>2632</v>
      </c>
      <c r="M8" s="18">
        <v>137</v>
      </c>
      <c r="N8" s="25">
        <v>2686</v>
      </c>
      <c r="O8" s="18">
        <v>140</v>
      </c>
    </row>
    <row r="9" spans="1:15" ht="13.5" customHeight="1" x14ac:dyDescent="0.25">
      <c r="A9" s="177"/>
      <c r="B9" s="177"/>
      <c r="C9" s="8" t="s">
        <v>7</v>
      </c>
      <c r="D9" s="24">
        <v>623</v>
      </c>
      <c r="E9" s="13">
        <v>100</v>
      </c>
      <c r="F9" s="24">
        <v>648</v>
      </c>
      <c r="G9" s="13">
        <v>104</v>
      </c>
      <c r="H9" s="24">
        <v>858</v>
      </c>
      <c r="I9" s="13">
        <v>138</v>
      </c>
      <c r="J9" s="24">
        <v>1018</v>
      </c>
      <c r="K9" s="13">
        <v>163</v>
      </c>
      <c r="L9" s="24">
        <v>1226</v>
      </c>
      <c r="M9" s="13">
        <v>197</v>
      </c>
      <c r="N9" s="24">
        <v>1403</v>
      </c>
      <c r="O9" s="13">
        <v>225</v>
      </c>
    </row>
    <row r="10" spans="1:15" ht="13.5" customHeight="1" x14ac:dyDescent="0.25">
      <c r="A10" s="179"/>
      <c r="B10" s="179"/>
      <c r="C10" s="19" t="s">
        <v>8</v>
      </c>
      <c r="D10" s="26">
        <v>2542</v>
      </c>
      <c r="E10" s="20">
        <v>100</v>
      </c>
      <c r="F10" s="26">
        <v>2645</v>
      </c>
      <c r="G10" s="20">
        <v>104</v>
      </c>
      <c r="H10" s="26">
        <v>3015</v>
      </c>
      <c r="I10" s="20">
        <v>119</v>
      </c>
      <c r="J10" s="26">
        <v>3495</v>
      </c>
      <c r="K10" s="20">
        <v>138</v>
      </c>
      <c r="L10" s="26">
        <v>3859</v>
      </c>
      <c r="M10" s="20">
        <v>152</v>
      </c>
      <c r="N10" s="26">
        <v>4089</v>
      </c>
      <c r="O10" s="20">
        <v>161</v>
      </c>
    </row>
    <row r="11" spans="1:15" ht="13.5" customHeight="1" x14ac:dyDescent="0.25">
      <c r="A11" s="176" t="s">
        <v>143</v>
      </c>
      <c r="B11" s="189" t="s">
        <v>5</v>
      </c>
      <c r="C11" s="8" t="s">
        <v>6</v>
      </c>
      <c r="D11" s="24">
        <v>5078</v>
      </c>
      <c r="E11" s="13">
        <v>100</v>
      </c>
      <c r="F11" s="24">
        <v>5175</v>
      </c>
      <c r="G11" s="13">
        <v>102</v>
      </c>
      <c r="H11" s="24">
        <v>5564</v>
      </c>
      <c r="I11" s="13">
        <v>110</v>
      </c>
      <c r="J11" s="24">
        <v>6357</v>
      </c>
      <c r="K11" s="13">
        <v>125</v>
      </c>
      <c r="L11" s="24">
        <v>7103</v>
      </c>
      <c r="M11" s="13">
        <v>140</v>
      </c>
      <c r="N11" s="24">
        <v>7249</v>
      </c>
      <c r="O11" s="13">
        <v>143</v>
      </c>
    </row>
    <row r="12" spans="1:15" ht="13.5" customHeight="1" x14ac:dyDescent="0.25">
      <c r="A12" s="177"/>
      <c r="B12" s="177"/>
      <c r="C12" s="8" t="s">
        <v>7</v>
      </c>
      <c r="D12" s="24">
        <v>1874</v>
      </c>
      <c r="E12" s="13">
        <v>100</v>
      </c>
      <c r="F12" s="24">
        <v>1951</v>
      </c>
      <c r="G12" s="13">
        <v>104</v>
      </c>
      <c r="H12" s="24">
        <v>2441</v>
      </c>
      <c r="I12" s="13">
        <v>130</v>
      </c>
      <c r="J12" s="24">
        <v>2827</v>
      </c>
      <c r="K12" s="13">
        <v>151</v>
      </c>
      <c r="L12" s="24">
        <v>3162</v>
      </c>
      <c r="M12" s="13">
        <v>169</v>
      </c>
      <c r="N12" s="24">
        <v>3623</v>
      </c>
      <c r="O12" s="13">
        <v>193</v>
      </c>
    </row>
    <row r="13" spans="1:15" ht="13.5" customHeight="1" x14ac:dyDescent="0.25">
      <c r="A13" s="177"/>
      <c r="B13" s="177"/>
      <c r="C13" s="8" t="s">
        <v>8</v>
      </c>
      <c r="D13" s="24">
        <v>6952</v>
      </c>
      <c r="E13" s="13">
        <v>100</v>
      </c>
      <c r="F13" s="24">
        <v>7126</v>
      </c>
      <c r="G13" s="13">
        <v>103</v>
      </c>
      <c r="H13" s="24">
        <v>8005</v>
      </c>
      <c r="I13" s="13">
        <v>115</v>
      </c>
      <c r="J13" s="24">
        <v>9184</v>
      </c>
      <c r="K13" s="13">
        <v>132</v>
      </c>
      <c r="L13" s="24">
        <v>10265</v>
      </c>
      <c r="M13" s="13">
        <v>148</v>
      </c>
      <c r="N13" s="24">
        <v>10872</v>
      </c>
      <c r="O13" s="13">
        <v>156</v>
      </c>
    </row>
    <row r="14" spans="1:15" ht="13.5" customHeight="1" x14ac:dyDescent="0.25">
      <c r="A14" s="178" t="s">
        <v>144</v>
      </c>
      <c r="B14" s="188" t="s">
        <v>5</v>
      </c>
      <c r="C14" s="17" t="s">
        <v>6</v>
      </c>
      <c r="D14" s="25">
        <v>1442</v>
      </c>
      <c r="E14" s="18">
        <v>100</v>
      </c>
      <c r="F14" s="25">
        <v>1469</v>
      </c>
      <c r="G14" s="18">
        <v>102</v>
      </c>
      <c r="H14" s="25">
        <v>1642</v>
      </c>
      <c r="I14" s="18">
        <v>114</v>
      </c>
      <c r="J14" s="25">
        <v>1874</v>
      </c>
      <c r="K14" s="18">
        <v>130</v>
      </c>
      <c r="L14" s="25">
        <v>2029</v>
      </c>
      <c r="M14" s="18">
        <v>141</v>
      </c>
      <c r="N14" s="25">
        <v>2045</v>
      </c>
      <c r="O14" s="18">
        <v>142</v>
      </c>
    </row>
    <row r="15" spans="1:15" ht="13.5" customHeight="1" x14ac:dyDescent="0.25">
      <c r="A15" s="177"/>
      <c r="B15" s="177"/>
      <c r="C15" s="8" t="s">
        <v>7</v>
      </c>
      <c r="D15" s="24">
        <v>471</v>
      </c>
      <c r="E15" s="13">
        <v>100</v>
      </c>
      <c r="F15" s="24">
        <v>503</v>
      </c>
      <c r="G15" s="13">
        <v>107</v>
      </c>
      <c r="H15" s="24">
        <v>637</v>
      </c>
      <c r="I15" s="13">
        <v>135</v>
      </c>
      <c r="J15" s="24">
        <v>765</v>
      </c>
      <c r="K15" s="13">
        <v>162</v>
      </c>
      <c r="L15" s="24">
        <v>910</v>
      </c>
      <c r="M15" s="13">
        <v>193</v>
      </c>
      <c r="N15" s="24">
        <v>1069</v>
      </c>
      <c r="O15" s="13">
        <v>227</v>
      </c>
    </row>
    <row r="16" spans="1:15" ht="13.5" customHeight="1" x14ac:dyDescent="0.25">
      <c r="A16" s="179"/>
      <c r="B16" s="179"/>
      <c r="C16" s="19" t="s">
        <v>8</v>
      </c>
      <c r="D16" s="26">
        <v>1913</v>
      </c>
      <c r="E16" s="20">
        <v>100</v>
      </c>
      <c r="F16" s="26">
        <v>1972</v>
      </c>
      <c r="G16" s="20">
        <v>103</v>
      </c>
      <c r="H16" s="26">
        <v>2279</v>
      </c>
      <c r="I16" s="20">
        <v>119</v>
      </c>
      <c r="J16" s="26">
        <v>2639</v>
      </c>
      <c r="K16" s="20">
        <v>138</v>
      </c>
      <c r="L16" s="26">
        <v>2939</v>
      </c>
      <c r="M16" s="20">
        <v>154</v>
      </c>
      <c r="N16" s="26">
        <v>3114</v>
      </c>
      <c r="O16" s="20">
        <v>163</v>
      </c>
    </row>
    <row r="17" spans="1:15" ht="13.5" customHeight="1" x14ac:dyDescent="0.25">
      <c r="A17" s="176" t="s">
        <v>145</v>
      </c>
      <c r="B17" s="189" t="s">
        <v>5</v>
      </c>
      <c r="C17" s="8" t="s">
        <v>6</v>
      </c>
      <c r="D17" s="24">
        <v>15540</v>
      </c>
      <c r="E17" s="13">
        <v>100</v>
      </c>
      <c r="F17" s="24">
        <v>15832</v>
      </c>
      <c r="G17" s="13">
        <v>102</v>
      </c>
      <c r="H17" s="24">
        <v>17106</v>
      </c>
      <c r="I17" s="13">
        <v>110</v>
      </c>
      <c r="J17" s="24">
        <v>19079</v>
      </c>
      <c r="K17" s="13">
        <v>123</v>
      </c>
      <c r="L17" s="24">
        <v>21027</v>
      </c>
      <c r="M17" s="13">
        <v>135</v>
      </c>
      <c r="N17" s="24">
        <v>22051</v>
      </c>
      <c r="O17" s="13">
        <v>142</v>
      </c>
    </row>
    <row r="18" spans="1:15" ht="13.5" customHeight="1" x14ac:dyDescent="0.25">
      <c r="A18" s="177"/>
      <c r="B18" s="177"/>
      <c r="C18" s="8" t="s">
        <v>7</v>
      </c>
      <c r="D18" s="24">
        <v>5193</v>
      </c>
      <c r="E18" s="13">
        <v>100</v>
      </c>
      <c r="F18" s="24">
        <v>5462</v>
      </c>
      <c r="G18" s="13">
        <v>105</v>
      </c>
      <c r="H18" s="24">
        <v>7041</v>
      </c>
      <c r="I18" s="13">
        <v>136</v>
      </c>
      <c r="J18" s="24">
        <v>8548</v>
      </c>
      <c r="K18" s="13">
        <v>165</v>
      </c>
      <c r="L18" s="24">
        <v>9713</v>
      </c>
      <c r="M18" s="13">
        <v>187</v>
      </c>
      <c r="N18" s="24">
        <v>11046</v>
      </c>
      <c r="O18" s="13">
        <v>213</v>
      </c>
    </row>
    <row r="19" spans="1:15" ht="13.5" customHeight="1" x14ac:dyDescent="0.25">
      <c r="A19" s="177"/>
      <c r="B19" s="177"/>
      <c r="C19" s="8" t="s">
        <v>8</v>
      </c>
      <c r="D19" s="24">
        <v>20733</v>
      </c>
      <c r="E19" s="13">
        <v>100</v>
      </c>
      <c r="F19" s="24">
        <v>21294</v>
      </c>
      <c r="G19" s="13">
        <v>103</v>
      </c>
      <c r="H19" s="24">
        <v>24147</v>
      </c>
      <c r="I19" s="13">
        <v>116</v>
      </c>
      <c r="J19" s="24">
        <v>27627</v>
      </c>
      <c r="K19" s="13">
        <v>133</v>
      </c>
      <c r="L19" s="24">
        <v>30740</v>
      </c>
      <c r="M19" s="13">
        <v>148</v>
      </c>
      <c r="N19" s="24">
        <v>33097</v>
      </c>
      <c r="O19" s="13">
        <v>160</v>
      </c>
    </row>
    <row r="20" spans="1:15" ht="13.5" customHeight="1" x14ac:dyDescent="0.25">
      <c r="A20" s="178" t="s">
        <v>151</v>
      </c>
      <c r="B20" s="188" t="s">
        <v>5</v>
      </c>
      <c r="C20" s="17" t="s">
        <v>6</v>
      </c>
      <c r="D20" s="25">
        <v>3874</v>
      </c>
      <c r="E20" s="18">
        <v>100</v>
      </c>
      <c r="F20" s="25">
        <v>3954</v>
      </c>
      <c r="G20" s="18">
        <v>102</v>
      </c>
      <c r="H20" s="25">
        <v>4160</v>
      </c>
      <c r="I20" s="18">
        <v>107</v>
      </c>
      <c r="J20" s="25">
        <v>4583</v>
      </c>
      <c r="K20" s="18">
        <v>118</v>
      </c>
      <c r="L20" s="25">
        <v>5078</v>
      </c>
      <c r="M20" s="18">
        <v>131</v>
      </c>
      <c r="N20" s="25">
        <v>5368</v>
      </c>
      <c r="O20" s="18">
        <v>139</v>
      </c>
    </row>
    <row r="21" spans="1:15" ht="13.5" customHeight="1" x14ac:dyDescent="0.25">
      <c r="A21" s="177"/>
      <c r="B21" s="177"/>
      <c r="C21" s="8" t="s">
        <v>7</v>
      </c>
      <c r="D21" s="24">
        <v>1541</v>
      </c>
      <c r="E21" s="13">
        <v>100</v>
      </c>
      <c r="F21" s="24">
        <v>1574</v>
      </c>
      <c r="G21" s="13">
        <v>102</v>
      </c>
      <c r="H21" s="24">
        <v>1924</v>
      </c>
      <c r="I21" s="13">
        <v>125</v>
      </c>
      <c r="J21" s="24">
        <v>2194</v>
      </c>
      <c r="K21" s="13">
        <v>142</v>
      </c>
      <c r="L21" s="24">
        <v>2417</v>
      </c>
      <c r="M21" s="13">
        <v>157</v>
      </c>
      <c r="N21" s="24">
        <v>2711</v>
      </c>
      <c r="O21" s="13">
        <v>176</v>
      </c>
    </row>
    <row r="22" spans="1:15" ht="13.5" customHeight="1" x14ac:dyDescent="0.25">
      <c r="A22" s="179"/>
      <c r="B22" s="179"/>
      <c r="C22" s="19" t="s">
        <v>8</v>
      </c>
      <c r="D22" s="26">
        <v>5415</v>
      </c>
      <c r="E22" s="20">
        <v>100</v>
      </c>
      <c r="F22" s="26">
        <v>5527</v>
      </c>
      <c r="G22" s="20">
        <v>102</v>
      </c>
      <c r="H22" s="26">
        <v>6084</v>
      </c>
      <c r="I22" s="20">
        <v>112</v>
      </c>
      <c r="J22" s="26">
        <v>6777</v>
      </c>
      <c r="K22" s="20">
        <v>125</v>
      </c>
      <c r="L22" s="26">
        <v>7495</v>
      </c>
      <c r="M22" s="20">
        <v>138</v>
      </c>
      <c r="N22" s="26">
        <v>8079</v>
      </c>
      <c r="O22" s="20">
        <v>149</v>
      </c>
    </row>
    <row r="23" spans="1:15" ht="13.5" customHeight="1" x14ac:dyDescent="0.25">
      <c r="A23" s="176" t="s">
        <v>147</v>
      </c>
      <c r="B23" s="189" t="s">
        <v>5</v>
      </c>
      <c r="C23" s="8" t="s">
        <v>6</v>
      </c>
      <c r="D23" s="24">
        <v>4349</v>
      </c>
      <c r="E23" s="13">
        <v>100</v>
      </c>
      <c r="F23" s="24">
        <v>4463</v>
      </c>
      <c r="G23" s="13">
        <v>103</v>
      </c>
      <c r="H23" s="24">
        <v>4853</v>
      </c>
      <c r="I23" s="13">
        <v>112</v>
      </c>
      <c r="J23" s="24">
        <v>5313</v>
      </c>
      <c r="K23" s="13">
        <v>122</v>
      </c>
      <c r="L23" s="24">
        <v>5661</v>
      </c>
      <c r="M23" s="13">
        <v>130</v>
      </c>
      <c r="N23" s="24">
        <v>5662</v>
      </c>
      <c r="O23" s="13">
        <v>130</v>
      </c>
    </row>
    <row r="24" spans="1:15" ht="13.5" customHeight="1" x14ac:dyDescent="0.25">
      <c r="A24" s="177"/>
      <c r="B24" s="177"/>
      <c r="C24" s="8" t="s">
        <v>7</v>
      </c>
      <c r="D24" s="24">
        <v>1365</v>
      </c>
      <c r="E24" s="13">
        <v>100</v>
      </c>
      <c r="F24" s="24">
        <v>1422</v>
      </c>
      <c r="G24" s="13">
        <v>104</v>
      </c>
      <c r="H24" s="24">
        <v>1841</v>
      </c>
      <c r="I24" s="13">
        <v>135</v>
      </c>
      <c r="J24" s="24">
        <v>2335</v>
      </c>
      <c r="K24" s="13">
        <v>171</v>
      </c>
      <c r="L24" s="24">
        <v>2750</v>
      </c>
      <c r="M24" s="13">
        <v>201</v>
      </c>
      <c r="N24" s="24">
        <v>3124</v>
      </c>
      <c r="O24" s="13">
        <v>229</v>
      </c>
    </row>
    <row r="25" spans="1:15" ht="13.5" customHeight="1" x14ac:dyDescent="0.25">
      <c r="A25" s="177"/>
      <c r="B25" s="177"/>
      <c r="C25" s="8" t="s">
        <v>8</v>
      </c>
      <c r="D25" s="24">
        <v>5714</v>
      </c>
      <c r="E25" s="13">
        <v>100</v>
      </c>
      <c r="F25" s="24">
        <v>5885</v>
      </c>
      <c r="G25" s="13">
        <v>103</v>
      </c>
      <c r="H25" s="24">
        <v>6695</v>
      </c>
      <c r="I25" s="13">
        <v>117</v>
      </c>
      <c r="J25" s="24">
        <v>7648</v>
      </c>
      <c r="K25" s="13">
        <v>134</v>
      </c>
      <c r="L25" s="24">
        <v>8411</v>
      </c>
      <c r="M25" s="13">
        <v>147</v>
      </c>
      <c r="N25" s="24">
        <v>8786</v>
      </c>
      <c r="O25" s="13">
        <v>154</v>
      </c>
    </row>
    <row r="26" spans="1:15" ht="13.5" customHeight="1" x14ac:dyDescent="0.25">
      <c r="A26" s="178" t="s">
        <v>148</v>
      </c>
      <c r="B26" s="188" t="s">
        <v>5</v>
      </c>
      <c r="C26" s="17" t="s">
        <v>6</v>
      </c>
      <c r="D26" s="25">
        <v>3206</v>
      </c>
      <c r="E26" s="18">
        <v>100</v>
      </c>
      <c r="F26" s="25">
        <v>3185</v>
      </c>
      <c r="G26" s="18">
        <v>99</v>
      </c>
      <c r="H26" s="25">
        <v>3144</v>
      </c>
      <c r="I26" s="18">
        <v>98</v>
      </c>
      <c r="J26" s="25">
        <v>3342</v>
      </c>
      <c r="K26" s="18">
        <v>104</v>
      </c>
      <c r="L26" s="25">
        <v>3754</v>
      </c>
      <c r="M26" s="18">
        <v>117</v>
      </c>
      <c r="N26" s="25">
        <v>3889</v>
      </c>
      <c r="O26" s="18">
        <v>121</v>
      </c>
    </row>
    <row r="27" spans="1:15" ht="13.5" customHeight="1" x14ac:dyDescent="0.25">
      <c r="A27" s="177"/>
      <c r="B27" s="177"/>
      <c r="C27" s="8" t="s">
        <v>7</v>
      </c>
      <c r="D27" s="24">
        <v>1120</v>
      </c>
      <c r="E27" s="13">
        <v>100</v>
      </c>
      <c r="F27" s="24">
        <v>1211</v>
      </c>
      <c r="G27" s="13">
        <v>108</v>
      </c>
      <c r="H27" s="24">
        <v>1584</v>
      </c>
      <c r="I27" s="13">
        <v>141</v>
      </c>
      <c r="J27" s="24">
        <v>1846</v>
      </c>
      <c r="K27" s="13">
        <v>165</v>
      </c>
      <c r="L27" s="24">
        <v>1914</v>
      </c>
      <c r="M27" s="13">
        <v>171</v>
      </c>
      <c r="N27" s="24">
        <v>2035</v>
      </c>
      <c r="O27" s="13">
        <v>182</v>
      </c>
    </row>
    <row r="28" spans="1:15" ht="13.5" customHeight="1" x14ac:dyDescent="0.25">
      <c r="A28" s="179"/>
      <c r="B28" s="179"/>
      <c r="C28" s="19" t="s">
        <v>8</v>
      </c>
      <c r="D28" s="26">
        <v>4326</v>
      </c>
      <c r="E28" s="20">
        <v>100</v>
      </c>
      <c r="F28" s="26">
        <v>4395</v>
      </c>
      <c r="G28" s="20">
        <v>102</v>
      </c>
      <c r="H28" s="26">
        <v>4728</v>
      </c>
      <c r="I28" s="20">
        <v>109</v>
      </c>
      <c r="J28" s="26">
        <v>5188</v>
      </c>
      <c r="K28" s="20">
        <v>120</v>
      </c>
      <c r="L28" s="26">
        <v>5669</v>
      </c>
      <c r="M28" s="20">
        <v>131</v>
      </c>
      <c r="N28" s="26">
        <v>5924</v>
      </c>
      <c r="O28" s="20">
        <v>137</v>
      </c>
    </row>
    <row r="29" spans="1:15" ht="13.5" customHeight="1" x14ac:dyDescent="0.25">
      <c r="A29" s="178" t="s">
        <v>150</v>
      </c>
      <c r="B29" s="188" t="s">
        <v>5</v>
      </c>
      <c r="C29" s="17" t="s">
        <v>6</v>
      </c>
      <c r="D29" s="25">
        <v>5134</v>
      </c>
      <c r="E29" s="18">
        <v>100</v>
      </c>
      <c r="F29" s="25">
        <v>5208</v>
      </c>
      <c r="G29" s="18">
        <v>101</v>
      </c>
      <c r="H29" s="25">
        <v>5501</v>
      </c>
      <c r="I29" s="18">
        <v>107</v>
      </c>
      <c r="J29" s="25">
        <v>5935</v>
      </c>
      <c r="K29" s="18">
        <v>116</v>
      </c>
      <c r="L29" s="25">
        <v>6521</v>
      </c>
      <c r="M29" s="18">
        <v>127</v>
      </c>
      <c r="N29" s="25">
        <v>6796</v>
      </c>
      <c r="O29" s="18">
        <v>132</v>
      </c>
    </row>
    <row r="30" spans="1:15" ht="13.5" customHeight="1" x14ac:dyDescent="0.25">
      <c r="A30" s="177"/>
      <c r="B30" s="177"/>
      <c r="C30" s="8" t="s">
        <v>7</v>
      </c>
      <c r="D30" s="24">
        <v>1702</v>
      </c>
      <c r="E30" s="13">
        <v>100</v>
      </c>
      <c r="F30" s="24">
        <v>1803</v>
      </c>
      <c r="G30" s="13">
        <v>106</v>
      </c>
      <c r="H30" s="24">
        <v>2340</v>
      </c>
      <c r="I30" s="13">
        <v>137</v>
      </c>
      <c r="J30" s="24">
        <v>2865</v>
      </c>
      <c r="K30" s="13">
        <v>168</v>
      </c>
      <c r="L30" s="24">
        <v>3170</v>
      </c>
      <c r="M30" s="13">
        <v>186</v>
      </c>
      <c r="N30" s="24">
        <v>3529</v>
      </c>
      <c r="O30" s="13">
        <v>207</v>
      </c>
    </row>
    <row r="31" spans="1:15" ht="13.5" customHeight="1" x14ac:dyDescent="0.25">
      <c r="A31" s="179"/>
      <c r="B31" s="179"/>
      <c r="C31" s="19" t="s">
        <v>8</v>
      </c>
      <c r="D31" s="26">
        <v>6836</v>
      </c>
      <c r="E31" s="20">
        <v>100</v>
      </c>
      <c r="F31" s="26">
        <v>7010</v>
      </c>
      <c r="G31" s="20">
        <v>103</v>
      </c>
      <c r="H31" s="26">
        <v>7842</v>
      </c>
      <c r="I31" s="20">
        <v>115</v>
      </c>
      <c r="J31" s="26">
        <v>8800</v>
      </c>
      <c r="K31" s="20">
        <v>129</v>
      </c>
      <c r="L31" s="26">
        <v>9691</v>
      </c>
      <c r="M31" s="20">
        <v>142</v>
      </c>
      <c r="N31" s="26">
        <v>10325</v>
      </c>
      <c r="O31" s="20">
        <v>151</v>
      </c>
    </row>
    <row r="32" spans="1:15" ht="13.5" customHeight="1" x14ac:dyDescent="0.25">
      <c r="A32" s="9" t="s">
        <v>138</v>
      </c>
      <c r="B32" s="9"/>
      <c r="C32" s="9"/>
      <c r="D32" s="9"/>
      <c r="E32" s="9"/>
      <c r="F32" s="9"/>
      <c r="G32" s="9"/>
      <c r="H32" s="9"/>
      <c r="I32" s="9"/>
      <c r="J32" s="9"/>
      <c r="K32" s="9"/>
      <c r="L32" s="9"/>
      <c r="M32" s="9"/>
      <c r="N32" s="9"/>
      <c r="O32" s="28" t="s">
        <v>156</v>
      </c>
    </row>
    <row r="33" spans="1:1" ht="13.5" customHeight="1" x14ac:dyDescent="0.25">
      <c r="A33" s="1" t="s">
        <v>164</v>
      </c>
    </row>
    <row r="34" spans="1:1" ht="13.5" customHeight="1" x14ac:dyDescent="0.25"/>
    <row r="35" spans="1:1" ht="13.5" customHeight="1" x14ac:dyDescent="0.25"/>
    <row r="36" spans="1:1" ht="13.5" customHeight="1" x14ac:dyDescent="0.25"/>
  </sheetData>
  <mergeCells count="26">
    <mergeCell ref="A2:C2"/>
    <mergeCell ref="A23:A25"/>
    <mergeCell ref="B23:B25"/>
    <mergeCell ref="A26:A28"/>
    <mergeCell ref="B26:B28"/>
    <mergeCell ref="A5:A7"/>
    <mergeCell ref="B5:B7"/>
    <mergeCell ref="A8:A10"/>
    <mergeCell ref="B8:B10"/>
    <mergeCell ref="A11:A13"/>
    <mergeCell ref="B11:B13"/>
    <mergeCell ref="A29:A31"/>
    <mergeCell ref="B29:B31"/>
    <mergeCell ref="A14:A16"/>
    <mergeCell ref="B14:B16"/>
    <mergeCell ref="A17:A19"/>
    <mergeCell ref="B17:B19"/>
    <mergeCell ref="A20:A22"/>
    <mergeCell ref="B20:B22"/>
    <mergeCell ref="N3:O3"/>
    <mergeCell ref="A3:C4"/>
    <mergeCell ref="D3:E3"/>
    <mergeCell ref="F3:G3"/>
    <mergeCell ref="H3:I3"/>
    <mergeCell ref="J3:K3"/>
    <mergeCell ref="L3:M3"/>
  </mergeCells>
  <printOptions horizontalCentered="1"/>
  <pageMargins left="0.59055118110236227" right="0.39370078740157483" top="0.98425196850393704" bottom="0.59055118110236227" header="0.31496062992125984" footer="0.31496062992125984"/>
  <pageSetup paperSize="9" scale="92" orientation="landscape" r:id="rId1"/>
  <headerFooter>
    <oddHeader>&amp;R&amp;G</oddHeader>
    <oddFooter>&amp;L&amp;8&amp;F-&amp;A&amp;R&amp;8&amp;P/&amp;N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zoomScaleNormal="100" zoomScalePageLayoutView="90" workbookViewId="0">
      <selection activeCell="N11" sqref="N11"/>
    </sheetView>
  </sheetViews>
  <sheetFormatPr baseColWidth="10" defaultColWidth="11.453125" defaultRowHeight="12" customHeight="1" x14ac:dyDescent="0.25"/>
  <cols>
    <col min="1" max="1" width="8.7265625" style="1" bestFit="1" customWidth="1"/>
    <col min="2" max="2" width="8.1796875" style="1" customWidth="1"/>
    <col min="3" max="11" width="16.1796875" style="1" customWidth="1"/>
    <col min="12" max="16384" width="11.453125" style="1"/>
  </cols>
  <sheetData>
    <row r="1" spans="1:11" ht="20.149999999999999" customHeight="1" x14ac:dyDescent="0.25">
      <c r="A1" s="22" t="s">
        <v>154</v>
      </c>
      <c r="B1" s="21"/>
      <c r="C1" s="21"/>
      <c r="D1" s="21"/>
      <c r="E1" s="21"/>
      <c r="F1" s="21"/>
      <c r="G1" s="21"/>
      <c r="H1" s="21"/>
      <c r="I1" s="21"/>
      <c r="J1" s="21"/>
      <c r="K1" s="21"/>
    </row>
    <row r="2" spans="1:11" ht="13.9" customHeight="1" x14ac:dyDescent="0.25">
      <c r="A2" s="193"/>
      <c r="B2" s="174"/>
      <c r="C2" s="174" t="s">
        <v>20</v>
      </c>
      <c r="D2" s="174"/>
      <c r="E2" s="174"/>
      <c r="F2" s="174" t="s">
        <v>21</v>
      </c>
      <c r="G2" s="174"/>
      <c r="H2" s="174"/>
      <c r="I2" s="174" t="s">
        <v>22</v>
      </c>
      <c r="J2" s="174"/>
      <c r="K2" s="175"/>
    </row>
    <row r="3" spans="1:11" s="23" customFormat="1" ht="57.75" customHeight="1" x14ac:dyDescent="0.25">
      <c r="A3" s="194"/>
      <c r="B3" s="195"/>
      <c r="C3" s="30" t="s">
        <v>23</v>
      </c>
      <c r="D3" s="30" t="s">
        <v>24</v>
      </c>
      <c r="E3" s="30" t="s">
        <v>25</v>
      </c>
      <c r="F3" s="30" t="s">
        <v>26</v>
      </c>
      <c r="G3" s="30" t="s">
        <v>27</v>
      </c>
      <c r="H3" s="30" t="s">
        <v>28</v>
      </c>
      <c r="I3" s="30" t="s">
        <v>29</v>
      </c>
      <c r="J3" s="30" t="s">
        <v>30</v>
      </c>
      <c r="K3" s="31" t="s">
        <v>31</v>
      </c>
    </row>
    <row r="4" spans="1:11" ht="35.25" customHeight="1" x14ac:dyDescent="0.25">
      <c r="A4" s="196"/>
      <c r="B4" s="197"/>
      <c r="C4" s="32" t="s">
        <v>32</v>
      </c>
      <c r="D4" s="15" t="s">
        <v>33</v>
      </c>
      <c r="E4" s="15" t="s">
        <v>34</v>
      </c>
      <c r="F4" s="32" t="s">
        <v>35</v>
      </c>
      <c r="G4" s="32" t="s">
        <v>36</v>
      </c>
      <c r="H4" s="15" t="s">
        <v>37</v>
      </c>
      <c r="I4" s="32" t="s">
        <v>38</v>
      </c>
      <c r="J4" s="32" t="s">
        <v>39</v>
      </c>
      <c r="K4" s="33" t="s">
        <v>40</v>
      </c>
    </row>
    <row r="5" spans="1:11" ht="13.9" customHeight="1" x14ac:dyDescent="0.25">
      <c r="A5" s="191" t="s">
        <v>41</v>
      </c>
      <c r="B5" s="8" t="s">
        <v>42</v>
      </c>
      <c r="C5" s="24">
        <v>291</v>
      </c>
      <c r="D5" s="24">
        <v>224</v>
      </c>
      <c r="E5" s="27">
        <v>76.975944999999996</v>
      </c>
      <c r="F5" s="24">
        <v>32244</v>
      </c>
      <c r="G5" s="27">
        <v>114.001119</v>
      </c>
      <c r="H5" s="27">
        <v>0.35355762000000002</v>
      </c>
      <c r="I5" s="24">
        <v>32535</v>
      </c>
      <c r="J5" s="27">
        <v>338.00111900000002</v>
      </c>
      <c r="K5" s="27">
        <v>1.03888465</v>
      </c>
    </row>
    <row r="6" spans="1:11" ht="13.9" customHeight="1" x14ac:dyDescent="0.25">
      <c r="A6" s="177"/>
      <c r="B6" s="8" t="s">
        <v>43</v>
      </c>
      <c r="C6" s="24">
        <v>404</v>
      </c>
      <c r="D6" s="24">
        <v>298</v>
      </c>
      <c r="E6" s="27">
        <v>73.815461299999996</v>
      </c>
      <c r="F6" s="24">
        <v>29522</v>
      </c>
      <c r="G6" s="27">
        <v>418.97836000000001</v>
      </c>
      <c r="H6" s="27">
        <v>1.41920723</v>
      </c>
      <c r="I6" s="24">
        <v>29926</v>
      </c>
      <c r="J6" s="27">
        <v>717.19282299999998</v>
      </c>
      <c r="K6" s="27">
        <v>2.3965542499999999</v>
      </c>
    </row>
    <row r="7" spans="1:11" ht="13.9" customHeight="1" x14ac:dyDescent="0.25">
      <c r="A7" s="177"/>
      <c r="B7" s="8" t="s">
        <v>44</v>
      </c>
      <c r="C7" s="24">
        <v>669</v>
      </c>
      <c r="D7" s="24">
        <v>521</v>
      </c>
      <c r="E7" s="27">
        <v>77.861445799999998</v>
      </c>
      <c r="F7" s="24">
        <v>23766</v>
      </c>
      <c r="G7" s="27">
        <v>664.00624900000003</v>
      </c>
      <c r="H7" s="27">
        <v>2.7939335600000001</v>
      </c>
      <c r="I7" s="24">
        <v>24435</v>
      </c>
      <c r="J7" s="27">
        <v>1184.89932</v>
      </c>
      <c r="K7" s="27">
        <v>4.8491889600000002</v>
      </c>
    </row>
    <row r="8" spans="1:11" ht="13.9" customHeight="1" x14ac:dyDescent="0.25">
      <c r="A8" s="177"/>
      <c r="B8" s="8" t="s">
        <v>45</v>
      </c>
      <c r="C8" s="24">
        <v>835</v>
      </c>
      <c r="D8" s="24">
        <v>611</v>
      </c>
      <c r="E8" s="27">
        <v>73.197115400000001</v>
      </c>
      <c r="F8" s="24">
        <v>14854</v>
      </c>
      <c r="G8" s="27">
        <v>215.58063999999999</v>
      </c>
      <c r="H8" s="27">
        <v>1.45133055</v>
      </c>
      <c r="I8" s="24">
        <v>15689</v>
      </c>
      <c r="J8" s="27">
        <v>826.77655300000004</v>
      </c>
      <c r="K8" s="27">
        <v>5.2697849000000003</v>
      </c>
    </row>
    <row r="9" spans="1:11" ht="13.9" customHeight="1" x14ac:dyDescent="0.25">
      <c r="A9" s="177"/>
      <c r="B9" s="8" t="s">
        <v>46</v>
      </c>
      <c r="C9" s="24">
        <v>1041</v>
      </c>
      <c r="D9" s="24">
        <v>717</v>
      </c>
      <c r="E9" s="27">
        <v>68.895348799999994</v>
      </c>
      <c r="F9" s="24">
        <v>8233</v>
      </c>
      <c r="G9" s="27">
        <v>354.55954000000003</v>
      </c>
      <c r="H9" s="27">
        <v>4.3065655300000003</v>
      </c>
      <c r="I9" s="24">
        <v>9274</v>
      </c>
      <c r="J9" s="27">
        <v>1071.7601199999999</v>
      </c>
      <c r="K9" s="27">
        <v>11.556611200000001</v>
      </c>
    </row>
    <row r="10" spans="1:11" ht="13.9" customHeight="1" x14ac:dyDescent="0.25">
      <c r="A10" s="177"/>
      <c r="B10" s="8" t="s">
        <v>47</v>
      </c>
      <c r="C10" s="24">
        <v>1075</v>
      </c>
      <c r="D10" s="24">
        <v>668</v>
      </c>
      <c r="E10" s="27">
        <v>62.159624399999998</v>
      </c>
      <c r="F10" s="24">
        <v>2986</v>
      </c>
      <c r="G10" s="27">
        <v>374.53411399999999</v>
      </c>
      <c r="H10" s="27">
        <v>12.5430045</v>
      </c>
      <c r="I10" s="24">
        <v>4061</v>
      </c>
      <c r="J10" s="27">
        <v>1042.75008</v>
      </c>
      <c r="K10" s="27">
        <v>25.677174999999998</v>
      </c>
    </row>
    <row r="11" spans="1:11" ht="13.9" customHeight="1" x14ac:dyDescent="0.25">
      <c r="A11" s="192" t="s">
        <v>48</v>
      </c>
      <c r="B11" s="17" t="s">
        <v>42</v>
      </c>
      <c r="C11" s="25">
        <v>287</v>
      </c>
      <c r="D11" s="25">
        <v>215</v>
      </c>
      <c r="E11" s="39">
        <v>74.912891999999999</v>
      </c>
      <c r="F11" s="25">
        <v>35874</v>
      </c>
      <c r="G11" s="39">
        <v>562.85521300000005</v>
      </c>
      <c r="H11" s="39">
        <v>1.5689781300000001</v>
      </c>
      <c r="I11" s="25">
        <v>36161</v>
      </c>
      <c r="J11" s="39">
        <v>777.85521300000005</v>
      </c>
      <c r="K11" s="39">
        <v>2.1510887799999998</v>
      </c>
    </row>
    <row r="12" spans="1:11" ht="13.9" customHeight="1" x14ac:dyDescent="0.25">
      <c r="A12" s="177"/>
      <c r="B12" s="8" t="s">
        <v>43</v>
      </c>
      <c r="C12" s="24">
        <v>521</v>
      </c>
      <c r="D12" s="24">
        <v>404</v>
      </c>
      <c r="E12" s="27">
        <v>77.5</v>
      </c>
      <c r="F12" s="24">
        <v>33755</v>
      </c>
      <c r="G12" s="27">
        <v>536.45546000000002</v>
      </c>
      <c r="H12" s="27">
        <v>1.58926221</v>
      </c>
      <c r="I12" s="24">
        <v>34276</v>
      </c>
      <c r="J12" s="27">
        <v>940.23045999999999</v>
      </c>
      <c r="K12" s="27">
        <v>2.7431160600000002</v>
      </c>
    </row>
    <row r="13" spans="1:11" ht="13.9" customHeight="1" x14ac:dyDescent="0.25">
      <c r="A13" s="177"/>
      <c r="B13" s="8" t="s">
        <v>44</v>
      </c>
      <c r="C13" s="24">
        <v>1011</v>
      </c>
      <c r="D13" s="24">
        <v>764</v>
      </c>
      <c r="E13" s="27">
        <v>75.548902200000001</v>
      </c>
      <c r="F13" s="24">
        <v>28565</v>
      </c>
      <c r="G13" s="27">
        <v>913.28310599999998</v>
      </c>
      <c r="H13" s="27">
        <v>3.19721024</v>
      </c>
      <c r="I13" s="24">
        <v>29576</v>
      </c>
      <c r="J13" s="27">
        <v>1677.08251</v>
      </c>
      <c r="K13" s="27">
        <v>5.6704169100000001</v>
      </c>
    </row>
    <row r="14" spans="1:11" ht="13.9" customHeight="1" x14ac:dyDescent="0.25">
      <c r="A14" s="177"/>
      <c r="B14" s="8" t="s">
        <v>45</v>
      </c>
      <c r="C14" s="24">
        <v>1883</v>
      </c>
      <c r="D14" s="24">
        <v>1350</v>
      </c>
      <c r="E14" s="27">
        <v>71.672902199999996</v>
      </c>
      <c r="F14" s="24">
        <v>20036</v>
      </c>
      <c r="G14" s="27">
        <v>902.24077999999997</v>
      </c>
      <c r="H14" s="27">
        <v>4.5030983200000003</v>
      </c>
      <c r="I14" s="24">
        <v>21919</v>
      </c>
      <c r="J14" s="27">
        <v>2251.8415300000001</v>
      </c>
      <c r="K14" s="27">
        <v>10.2734684</v>
      </c>
    </row>
    <row r="15" spans="1:11" ht="13.9" customHeight="1" x14ac:dyDescent="0.25">
      <c r="A15" s="177"/>
      <c r="B15" s="8" t="s">
        <v>46</v>
      </c>
      <c r="C15" s="24">
        <v>3106</v>
      </c>
      <c r="D15" s="24">
        <v>2061</v>
      </c>
      <c r="E15" s="27">
        <v>66.364812400000005</v>
      </c>
      <c r="F15" s="24">
        <v>11952</v>
      </c>
      <c r="G15" s="27">
        <v>1128.0318400000001</v>
      </c>
      <c r="H15" s="27">
        <v>9.4380173999999997</v>
      </c>
      <c r="I15" s="24">
        <v>15058</v>
      </c>
      <c r="J15" s="27">
        <v>3189.3229099999999</v>
      </c>
      <c r="K15" s="27">
        <v>21.180255800000001</v>
      </c>
    </row>
    <row r="16" spans="1:11" ht="13.9" customHeight="1" x14ac:dyDescent="0.25">
      <c r="A16" s="179"/>
      <c r="B16" s="19" t="s">
        <v>47</v>
      </c>
      <c r="C16" s="26">
        <v>4060</v>
      </c>
      <c r="D16" s="26">
        <v>2731</v>
      </c>
      <c r="E16" s="40">
        <v>67.269573800000003</v>
      </c>
      <c r="F16" s="26">
        <v>5426</v>
      </c>
      <c r="G16" s="40">
        <v>1528.9178099999999</v>
      </c>
      <c r="H16" s="40">
        <v>28.177622700000001</v>
      </c>
      <c r="I16" s="26">
        <v>9486</v>
      </c>
      <c r="J16" s="40">
        <v>4260.0625</v>
      </c>
      <c r="K16" s="40">
        <v>44.9089448</v>
      </c>
    </row>
    <row r="17" spans="1:11" ht="13.9" customHeight="1" x14ac:dyDescent="0.25">
      <c r="A17" s="192" t="s">
        <v>49</v>
      </c>
      <c r="B17" s="17" t="s">
        <v>42</v>
      </c>
      <c r="C17" s="25">
        <v>578</v>
      </c>
      <c r="D17" s="25">
        <v>439</v>
      </c>
      <c r="E17" s="39">
        <v>75.951557100000002</v>
      </c>
      <c r="F17" s="25">
        <v>68118</v>
      </c>
      <c r="G17" s="39">
        <v>656.20688099999995</v>
      </c>
      <c r="H17" s="39">
        <v>0.96333844000000002</v>
      </c>
      <c r="I17" s="25">
        <v>68696</v>
      </c>
      <c r="J17" s="39">
        <v>1095.20688</v>
      </c>
      <c r="K17" s="39">
        <v>1.59428043</v>
      </c>
    </row>
    <row r="18" spans="1:11" ht="13.9" customHeight="1" x14ac:dyDescent="0.25">
      <c r="A18" s="177"/>
      <c r="B18" s="8" t="s">
        <v>43</v>
      </c>
      <c r="C18" s="24">
        <v>925</v>
      </c>
      <c r="D18" s="24">
        <v>702</v>
      </c>
      <c r="E18" s="27">
        <v>75.895765499999996</v>
      </c>
      <c r="F18" s="24">
        <v>63277</v>
      </c>
      <c r="G18" s="27">
        <v>954.04824399999995</v>
      </c>
      <c r="H18" s="27">
        <v>1.5077330499999999</v>
      </c>
      <c r="I18" s="24">
        <v>64202</v>
      </c>
      <c r="J18" s="27">
        <v>1656.0840700000001</v>
      </c>
      <c r="K18" s="27">
        <v>2.5794898499999999</v>
      </c>
    </row>
    <row r="19" spans="1:11" ht="13.9" customHeight="1" x14ac:dyDescent="0.25">
      <c r="A19" s="177"/>
      <c r="B19" s="8" t="s">
        <v>44</v>
      </c>
      <c r="C19" s="24">
        <v>1680</v>
      </c>
      <c r="D19" s="24">
        <v>1285</v>
      </c>
      <c r="E19" s="27">
        <v>76.470588199999995</v>
      </c>
      <c r="F19" s="24">
        <v>52331</v>
      </c>
      <c r="G19" s="27">
        <v>1582.2942</v>
      </c>
      <c r="H19" s="27">
        <v>3.0236269</v>
      </c>
      <c r="I19" s="24">
        <v>54011</v>
      </c>
      <c r="J19" s="27">
        <v>2867.0000799999998</v>
      </c>
      <c r="K19" s="27">
        <v>5.3081781100000001</v>
      </c>
    </row>
    <row r="20" spans="1:11" ht="13.9" customHeight="1" x14ac:dyDescent="0.25">
      <c r="A20" s="177"/>
      <c r="B20" s="8" t="s">
        <v>45</v>
      </c>
      <c r="C20" s="24">
        <v>2718</v>
      </c>
      <c r="D20" s="24">
        <v>1961</v>
      </c>
      <c r="E20" s="27">
        <v>72.142064399999995</v>
      </c>
      <c r="F20" s="24">
        <v>34890</v>
      </c>
      <c r="G20" s="27">
        <v>1120.13501</v>
      </c>
      <c r="H20" s="27">
        <v>3.2104758000000002</v>
      </c>
      <c r="I20" s="24">
        <v>37608</v>
      </c>
      <c r="J20" s="27">
        <v>3080.9563199999998</v>
      </c>
      <c r="K20" s="27">
        <v>8.1922897199999998</v>
      </c>
    </row>
    <row r="21" spans="1:11" ht="13.9" customHeight="1" x14ac:dyDescent="0.25">
      <c r="A21" s="177"/>
      <c r="B21" s="8" t="s">
        <v>46</v>
      </c>
      <c r="C21" s="24">
        <v>4147</v>
      </c>
      <c r="D21" s="24">
        <v>2778</v>
      </c>
      <c r="E21" s="27">
        <v>66.998060100000004</v>
      </c>
      <c r="F21" s="24">
        <v>20185</v>
      </c>
      <c r="G21" s="27">
        <v>1528.9093499999999</v>
      </c>
      <c r="H21" s="27">
        <v>7.5744827700000004</v>
      </c>
      <c r="I21" s="24">
        <v>24332</v>
      </c>
      <c r="J21" s="27">
        <v>4307.3189000000002</v>
      </c>
      <c r="K21" s="27">
        <v>17.702280500000001</v>
      </c>
    </row>
    <row r="22" spans="1:11" ht="13.9" customHeight="1" x14ac:dyDescent="0.25">
      <c r="A22" s="179"/>
      <c r="B22" s="19" t="s">
        <v>47</v>
      </c>
      <c r="C22" s="26">
        <v>5135</v>
      </c>
      <c r="D22" s="26">
        <v>3400</v>
      </c>
      <c r="E22" s="40">
        <v>66.202705399999999</v>
      </c>
      <c r="F22" s="26">
        <v>8412</v>
      </c>
      <c r="G22" s="40">
        <v>1791.02142</v>
      </c>
      <c r="H22" s="40">
        <v>21.291267399999999</v>
      </c>
      <c r="I22" s="26">
        <v>13547</v>
      </c>
      <c r="J22" s="40">
        <v>5190.5303400000003</v>
      </c>
      <c r="K22" s="40">
        <v>38.314979999999998</v>
      </c>
    </row>
    <row r="23" spans="1:11" ht="13.9" customHeight="1" x14ac:dyDescent="0.25">
      <c r="A23" s="9" t="s">
        <v>155</v>
      </c>
      <c r="B23" s="9"/>
      <c r="C23" s="9"/>
      <c r="D23" s="9"/>
      <c r="E23" s="9"/>
      <c r="F23" s="9"/>
      <c r="G23" s="9"/>
      <c r="H23" s="9"/>
      <c r="I23" s="9"/>
      <c r="J23" s="9"/>
      <c r="K23" s="28" t="s">
        <v>156</v>
      </c>
    </row>
  </sheetData>
  <mergeCells count="7">
    <mergeCell ref="I2:K2"/>
    <mergeCell ref="A5:A10"/>
    <mergeCell ref="A11:A16"/>
    <mergeCell ref="A17:A22"/>
    <mergeCell ref="A2:B4"/>
    <mergeCell ref="C2:E2"/>
    <mergeCell ref="F2:H2"/>
  </mergeCells>
  <printOptions horizontalCentered="1"/>
  <pageMargins left="0.59055118110236227" right="0.39370078740157483" top="0.98425196850393704" bottom="0.59055118110236227" header="0.31496062992125984" footer="0.31496062992125984"/>
  <pageSetup paperSize="9" scale="89" orientation="landscape" r:id="rId1"/>
  <headerFooter>
    <oddHeader>&amp;R&amp;G</oddHeader>
    <oddFooter>&amp;L&amp;8&amp;F-&amp;A&amp;R&amp;8&amp;P/&amp;N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2"/>
  <sheetViews>
    <sheetView zoomScaleNormal="100" zoomScalePageLayoutView="90" workbookViewId="0"/>
  </sheetViews>
  <sheetFormatPr baseColWidth="10" defaultColWidth="11.453125" defaultRowHeight="12" customHeight="1" x14ac:dyDescent="0.25"/>
  <cols>
    <col min="1" max="1" width="12.26953125" style="1" customWidth="1"/>
    <col min="2" max="2" width="16.7265625" style="1" customWidth="1"/>
    <col min="3" max="3" width="6.7265625" style="1" bestFit="1" customWidth="1"/>
    <col min="4" max="4" width="12" style="1" customWidth="1"/>
    <col min="5" max="5" width="6.7265625" style="1" bestFit="1" customWidth="1"/>
    <col min="6" max="6" width="9.7265625" style="1" customWidth="1"/>
    <col min="7" max="7" width="6.7265625" style="1" bestFit="1" customWidth="1"/>
    <col min="8" max="8" width="9.7265625" style="1" customWidth="1"/>
    <col min="9" max="9" width="6.7265625" style="1" bestFit="1" customWidth="1"/>
    <col min="10" max="10" width="9.7265625" style="1" customWidth="1"/>
    <col min="11" max="11" width="6.7265625" style="1" bestFit="1" customWidth="1"/>
    <col min="12" max="12" width="9.7265625" style="1" customWidth="1"/>
    <col min="13" max="13" width="6.7265625" style="1" bestFit="1" customWidth="1"/>
    <col min="14" max="14" width="9.7265625" style="1" customWidth="1"/>
    <col min="15" max="15" width="6.7265625" style="1" bestFit="1" customWidth="1"/>
    <col min="16" max="16384" width="11.453125" style="1"/>
  </cols>
  <sheetData>
    <row r="1" spans="1:15" ht="20.149999999999999" customHeight="1" x14ac:dyDescent="0.25">
      <c r="A1" s="22" t="s">
        <v>157</v>
      </c>
      <c r="B1" s="21"/>
      <c r="C1" s="21"/>
      <c r="D1" s="21"/>
      <c r="E1" s="21"/>
      <c r="F1" s="21"/>
      <c r="G1" s="21"/>
      <c r="H1" s="21"/>
      <c r="I1" s="21"/>
      <c r="J1" s="21"/>
      <c r="K1" s="21"/>
      <c r="L1" s="21"/>
      <c r="M1" s="21"/>
      <c r="N1" s="21"/>
      <c r="O1" s="21"/>
    </row>
    <row r="2" spans="1:15" ht="16.5" customHeight="1" x14ac:dyDescent="0.25">
      <c r="A2" s="59" t="s">
        <v>139</v>
      </c>
      <c r="B2" s="21"/>
      <c r="C2" s="21"/>
      <c r="D2" s="21"/>
      <c r="E2" s="21"/>
      <c r="F2" s="21"/>
      <c r="G2" s="21"/>
      <c r="H2" s="21"/>
      <c r="I2" s="21"/>
      <c r="J2" s="21"/>
      <c r="K2" s="21"/>
      <c r="L2" s="21"/>
      <c r="M2" s="21"/>
      <c r="N2" s="21"/>
      <c r="O2" s="21"/>
    </row>
    <row r="3" spans="1:15" ht="13.5" customHeight="1" x14ac:dyDescent="0.25">
      <c r="A3" s="184"/>
      <c r="B3" s="185"/>
      <c r="C3" s="34"/>
      <c r="D3" s="174">
        <v>2019</v>
      </c>
      <c r="E3" s="174"/>
      <c r="F3" s="174">
        <v>2020</v>
      </c>
      <c r="G3" s="174"/>
      <c r="H3" s="174">
        <v>2025</v>
      </c>
      <c r="I3" s="174"/>
      <c r="J3" s="174">
        <v>2030</v>
      </c>
      <c r="K3" s="174"/>
      <c r="L3" s="174">
        <v>2035</v>
      </c>
      <c r="M3" s="174"/>
      <c r="N3" s="174">
        <v>2040</v>
      </c>
      <c r="O3" s="175"/>
    </row>
    <row r="4" spans="1:15" ht="13.5" customHeight="1" x14ac:dyDescent="0.25">
      <c r="A4" s="186"/>
      <c r="B4" s="187"/>
      <c r="C4" s="35"/>
      <c r="D4" s="15" t="s">
        <v>50</v>
      </c>
      <c r="E4" s="15" t="s">
        <v>2</v>
      </c>
      <c r="F4" s="15" t="s">
        <v>3</v>
      </c>
      <c r="G4" s="15" t="s">
        <v>2</v>
      </c>
      <c r="H4" s="15" t="s">
        <v>3</v>
      </c>
      <c r="I4" s="15" t="s">
        <v>2</v>
      </c>
      <c r="J4" s="15" t="s">
        <v>3</v>
      </c>
      <c r="K4" s="15" t="s">
        <v>2</v>
      </c>
      <c r="L4" s="15" t="s">
        <v>3</v>
      </c>
      <c r="M4" s="15" t="s">
        <v>2</v>
      </c>
      <c r="N4" s="15" t="s">
        <v>3</v>
      </c>
      <c r="O4" s="16" t="s">
        <v>2</v>
      </c>
    </row>
    <row r="5" spans="1:15" ht="13.5" customHeight="1" x14ac:dyDescent="0.25">
      <c r="A5" s="176" t="s">
        <v>4</v>
      </c>
      <c r="B5" s="198" t="s">
        <v>51</v>
      </c>
      <c r="C5" s="8" t="s">
        <v>6</v>
      </c>
      <c r="D5" s="24">
        <v>222</v>
      </c>
      <c r="E5" s="13">
        <v>100</v>
      </c>
      <c r="F5" s="24">
        <v>221</v>
      </c>
      <c r="G5" s="13">
        <v>100</v>
      </c>
      <c r="H5" s="24">
        <v>217</v>
      </c>
      <c r="I5" s="13">
        <v>98</v>
      </c>
      <c r="J5" s="24">
        <v>213</v>
      </c>
      <c r="K5" s="13">
        <v>96</v>
      </c>
      <c r="L5" s="24">
        <v>224</v>
      </c>
      <c r="M5" s="13">
        <v>101</v>
      </c>
      <c r="N5" s="24">
        <v>231</v>
      </c>
      <c r="O5" s="13">
        <v>104</v>
      </c>
    </row>
    <row r="6" spans="1:15" ht="13.5" customHeight="1" x14ac:dyDescent="0.25">
      <c r="A6" s="177"/>
      <c r="B6" s="177"/>
      <c r="C6" s="8" t="s">
        <v>7</v>
      </c>
      <c r="D6" s="24">
        <v>338</v>
      </c>
      <c r="E6" s="13">
        <v>100</v>
      </c>
      <c r="F6" s="24">
        <v>353</v>
      </c>
      <c r="G6" s="13">
        <v>104</v>
      </c>
      <c r="H6" s="24">
        <v>437</v>
      </c>
      <c r="I6" s="13">
        <v>129</v>
      </c>
      <c r="J6" s="24">
        <v>576</v>
      </c>
      <c r="K6" s="13">
        <v>170</v>
      </c>
      <c r="L6" s="24">
        <v>716</v>
      </c>
      <c r="M6" s="13">
        <v>212</v>
      </c>
      <c r="N6" s="24">
        <v>828</v>
      </c>
      <c r="O6" s="13">
        <v>245</v>
      </c>
    </row>
    <row r="7" spans="1:15" ht="13.5" customHeight="1" x14ac:dyDescent="0.25">
      <c r="A7" s="177"/>
      <c r="B7" s="177"/>
      <c r="C7" s="8" t="s">
        <v>8</v>
      </c>
      <c r="D7" s="24">
        <v>560</v>
      </c>
      <c r="E7" s="13">
        <v>100</v>
      </c>
      <c r="F7" s="24">
        <v>574</v>
      </c>
      <c r="G7" s="13">
        <v>103</v>
      </c>
      <c r="H7" s="24">
        <v>654</v>
      </c>
      <c r="I7" s="13">
        <v>117</v>
      </c>
      <c r="J7" s="24">
        <v>789</v>
      </c>
      <c r="K7" s="13">
        <v>141</v>
      </c>
      <c r="L7" s="24">
        <v>941</v>
      </c>
      <c r="M7" s="13">
        <v>168</v>
      </c>
      <c r="N7" s="24">
        <v>1059</v>
      </c>
      <c r="O7" s="13">
        <v>189</v>
      </c>
    </row>
    <row r="8" spans="1:15" ht="13.5" customHeight="1" x14ac:dyDescent="0.25">
      <c r="A8" s="177"/>
      <c r="B8" s="199" t="s">
        <v>52</v>
      </c>
      <c r="C8" s="17" t="s">
        <v>6</v>
      </c>
      <c r="D8" s="25">
        <v>222</v>
      </c>
      <c r="E8" s="18">
        <v>100</v>
      </c>
      <c r="F8" s="25">
        <v>226</v>
      </c>
      <c r="G8" s="18">
        <v>102</v>
      </c>
      <c r="H8" s="25">
        <v>248</v>
      </c>
      <c r="I8" s="18">
        <v>112</v>
      </c>
      <c r="J8" s="25">
        <v>265</v>
      </c>
      <c r="K8" s="18">
        <v>119</v>
      </c>
      <c r="L8" s="25">
        <v>295</v>
      </c>
      <c r="M8" s="18">
        <v>133</v>
      </c>
      <c r="N8" s="25">
        <v>322</v>
      </c>
      <c r="O8" s="18">
        <v>145</v>
      </c>
    </row>
    <row r="9" spans="1:15" ht="13.5" customHeight="1" x14ac:dyDescent="0.25">
      <c r="A9" s="177"/>
      <c r="B9" s="177"/>
      <c r="C9" s="8" t="s">
        <v>7</v>
      </c>
      <c r="D9" s="24">
        <v>338</v>
      </c>
      <c r="E9" s="13">
        <v>100</v>
      </c>
      <c r="F9" s="24">
        <v>360</v>
      </c>
      <c r="G9" s="13">
        <v>106</v>
      </c>
      <c r="H9" s="24">
        <v>492</v>
      </c>
      <c r="I9" s="13">
        <v>146</v>
      </c>
      <c r="J9" s="24">
        <v>649</v>
      </c>
      <c r="K9" s="13">
        <v>192</v>
      </c>
      <c r="L9" s="24">
        <v>814</v>
      </c>
      <c r="M9" s="13">
        <v>241</v>
      </c>
      <c r="N9" s="24">
        <v>960</v>
      </c>
      <c r="O9" s="13">
        <v>284</v>
      </c>
    </row>
    <row r="10" spans="1:15" ht="13.5" customHeight="1" x14ac:dyDescent="0.25">
      <c r="A10" s="177"/>
      <c r="B10" s="179"/>
      <c r="C10" s="19" t="s">
        <v>8</v>
      </c>
      <c r="D10" s="26">
        <v>560</v>
      </c>
      <c r="E10" s="20">
        <v>100</v>
      </c>
      <c r="F10" s="26">
        <v>586</v>
      </c>
      <c r="G10" s="20">
        <v>105</v>
      </c>
      <c r="H10" s="26">
        <v>740</v>
      </c>
      <c r="I10" s="20">
        <v>132</v>
      </c>
      <c r="J10" s="26">
        <v>913</v>
      </c>
      <c r="K10" s="20">
        <v>163</v>
      </c>
      <c r="L10" s="26">
        <v>1109</v>
      </c>
      <c r="M10" s="20">
        <v>198</v>
      </c>
      <c r="N10" s="26">
        <v>1282</v>
      </c>
      <c r="O10" s="20">
        <v>229</v>
      </c>
    </row>
    <row r="11" spans="1:15" ht="13.5" customHeight="1" x14ac:dyDescent="0.25">
      <c r="A11" s="177"/>
      <c r="B11" s="198" t="s">
        <v>53</v>
      </c>
      <c r="C11" s="8" t="s">
        <v>6</v>
      </c>
      <c r="D11" s="24">
        <v>222</v>
      </c>
      <c r="E11" s="13">
        <v>100</v>
      </c>
      <c r="F11" s="24">
        <v>216</v>
      </c>
      <c r="G11" s="13">
        <v>97</v>
      </c>
      <c r="H11" s="24">
        <v>188</v>
      </c>
      <c r="I11" s="13">
        <v>85</v>
      </c>
      <c r="J11" s="24">
        <v>182</v>
      </c>
      <c r="K11" s="13">
        <v>82</v>
      </c>
      <c r="L11" s="24">
        <v>191</v>
      </c>
      <c r="M11" s="13">
        <v>86</v>
      </c>
      <c r="N11" s="24">
        <v>203</v>
      </c>
      <c r="O11" s="13">
        <v>92</v>
      </c>
    </row>
    <row r="12" spans="1:15" ht="13.5" customHeight="1" x14ac:dyDescent="0.25">
      <c r="A12" s="177"/>
      <c r="B12" s="177"/>
      <c r="C12" s="8" t="s">
        <v>7</v>
      </c>
      <c r="D12" s="24">
        <v>338</v>
      </c>
      <c r="E12" s="13">
        <v>100</v>
      </c>
      <c r="F12" s="24">
        <v>353</v>
      </c>
      <c r="G12" s="13">
        <v>104</v>
      </c>
      <c r="H12" s="24">
        <v>437</v>
      </c>
      <c r="I12" s="13">
        <v>129</v>
      </c>
      <c r="J12" s="24">
        <v>576</v>
      </c>
      <c r="K12" s="13">
        <v>170</v>
      </c>
      <c r="L12" s="24">
        <v>716</v>
      </c>
      <c r="M12" s="13">
        <v>212</v>
      </c>
      <c r="N12" s="24">
        <v>828</v>
      </c>
      <c r="O12" s="13">
        <v>245</v>
      </c>
    </row>
    <row r="13" spans="1:15" ht="13.5" customHeight="1" x14ac:dyDescent="0.25">
      <c r="A13" s="177"/>
      <c r="B13" s="177"/>
      <c r="C13" s="8" t="s">
        <v>8</v>
      </c>
      <c r="D13" s="24">
        <v>560</v>
      </c>
      <c r="E13" s="13">
        <v>100</v>
      </c>
      <c r="F13" s="24">
        <v>570</v>
      </c>
      <c r="G13" s="13">
        <v>102</v>
      </c>
      <c r="H13" s="24">
        <v>625</v>
      </c>
      <c r="I13" s="13">
        <v>112</v>
      </c>
      <c r="J13" s="24">
        <v>758</v>
      </c>
      <c r="K13" s="13">
        <v>136</v>
      </c>
      <c r="L13" s="24">
        <v>907</v>
      </c>
      <c r="M13" s="13">
        <v>162</v>
      </c>
      <c r="N13" s="24">
        <v>1031</v>
      </c>
      <c r="O13" s="13">
        <v>184</v>
      </c>
    </row>
    <row r="14" spans="1:15" ht="13.5" customHeight="1" x14ac:dyDescent="0.25">
      <c r="A14" s="178" t="s">
        <v>9</v>
      </c>
      <c r="B14" s="199" t="s">
        <v>51</v>
      </c>
      <c r="C14" s="17" t="s">
        <v>6</v>
      </c>
      <c r="D14" s="25">
        <v>133</v>
      </c>
      <c r="E14" s="18">
        <v>100</v>
      </c>
      <c r="F14" s="25">
        <v>132</v>
      </c>
      <c r="G14" s="18">
        <v>100</v>
      </c>
      <c r="H14" s="25">
        <v>129</v>
      </c>
      <c r="I14" s="18">
        <v>98</v>
      </c>
      <c r="J14" s="25">
        <v>132</v>
      </c>
      <c r="K14" s="18">
        <v>100</v>
      </c>
      <c r="L14" s="25">
        <v>144</v>
      </c>
      <c r="M14" s="18">
        <v>109</v>
      </c>
      <c r="N14" s="25">
        <v>145</v>
      </c>
      <c r="O14" s="18">
        <v>109</v>
      </c>
    </row>
    <row r="15" spans="1:15" ht="13.5" customHeight="1" x14ac:dyDescent="0.25">
      <c r="A15" s="177"/>
      <c r="B15" s="177"/>
      <c r="C15" s="8" t="s">
        <v>7</v>
      </c>
      <c r="D15" s="24">
        <v>241</v>
      </c>
      <c r="E15" s="13">
        <v>100</v>
      </c>
      <c r="F15" s="24">
        <v>249</v>
      </c>
      <c r="G15" s="13">
        <v>103</v>
      </c>
      <c r="H15" s="24">
        <v>293</v>
      </c>
      <c r="I15" s="13">
        <v>122</v>
      </c>
      <c r="J15" s="24">
        <v>362</v>
      </c>
      <c r="K15" s="13">
        <v>150</v>
      </c>
      <c r="L15" s="24">
        <v>429</v>
      </c>
      <c r="M15" s="13">
        <v>178</v>
      </c>
      <c r="N15" s="24">
        <v>498</v>
      </c>
      <c r="O15" s="13">
        <v>207</v>
      </c>
    </row>
    <row r="16" spans="1:15" ht="13.5" customHeight="1" x14ac:dyDescent="0.25">
      <c r="A16" s="177"/>
      <c r="B16" s="177"/>
      <c r="C16" s="8" t="s">
        <v>8</v>
      </c>
      <c r="D16" s="24">
        <v>374</v>
      </c>
      <c r="E16" s="13">
        <v>100</v>
      </c>
      <c r="F16" s="24">
        <v>381</v>
      </c>
      <c r="G16" s="13">
        <v>102</v>
      </c>
      <c r="H16" s="24">
        <v>422</v>
      </c>
      <c r="I16" s="13">
        <v>113</v>
      </c>
      <c r="J16" s="24">
        <v>494</v>
      </c>
      <c r="K16" s="13">
        <v>132</v>
      </c>
      <c r="L16" s="24">
        <v>573</v>
      </c>
      <c r="M16" s="13">
        <v>153</v>
      </c>
      <c r="N16" s="24">
        <v>643</v>
      </c>
      <c r="O16" s="13">
        <v>172</v>
      </c>
    </row>
    <row r="17" spans="1:15" ht="13.5" customHeight="1" x14ac:dyDescent="0.25">
      <c r="A17" s="177"/>
      <c r="B17" s="199" t="s">
        <v>52</v>
      </c>
      <c r="C17" s="17" t="s">
        <v>6</v>
      </c>
      <c r="D17" s="25">
        <v>133</v>
      </c>
      <c r="E17" s="18">
        <v>100</v>
      </c>
      <c r="F17" s="25">
        <v>135</v>
      </c>
      <c r="G17" s="18">
        <v>102</v>
      </c>
      <c r="H17" s="25">
        <v>148</v>
      </c>
      <c r="I17" s="18">
        <v>111</v>
      </c>
      <c r="J17" s="25">
        <v>166</v>
      </c>
      <c r="K17" s="18">
        <v>125</v>
      </c>
      <c r="L17" s="25">
        <v>189</v>
      </c>
      <c r="M17" s="18">
        <v>143</v>
      </c>
      <c r="N17" s="25">
        <v>200</v>
      </c>
      <c r="O17" s="18">
        <v>151</v>
      </c>
    </row>
    <row r="18" spans="1:15" ht="13.5" customHeight="1" x14ac:dyDescent="0.25">
      <c r="A18" s="177"/>
      <c r="B18" s="177"/>
      <c r="C18" s="8" t="s">
        <v>7</v>
      </c>
      <c r="D18" s="24">
        <v>241</v>
      </c>
      <c r="E18" s="13">
        <v>100</v>
      </c>
      <c r="F18" s="24">
        <v>254</v>
      </c>
      <c r="G18" s="13">
        <v>105</v>
      </c>
      <c r="H18" s="24">
        <v>331</v>
      </c>
      <c r="I18" s="13">
        <v>137</v>
      </c>
      <c r="J18" s="24">
        <v>407</v>
      </c>
      <c r="K18" s="13">
        <v>169</v>
      </c>
      <c r="L18" s="24">
        <v>489</v>
      </c>
      <c r="M18" s="13">
        <v>203</v>
      </c>
      <c r="N18" s="24">
        <v>577</v>
      </c>
      <c r="O18" s="13">
        <v>239</v>
      </c>
    </row>
    <row r="19" spans="1:15" ht="13.5" customHeight="1" x14ac:dyDescent="0.25">
      <c r="A19" s="177"/>
      <c r="B19" s="179"/>
      <c r="C19" s="19" t="s">
        <v>8</v>
      </c>
      <c r="D19" s="26">
        <v>374</v>
      </c>
      <c r="E19" s="20">
        <v>100</v>
      </c>
      <c r="F19" s="26">
        <v>389</v>
      </c>
      <c r="G19" s="20">
        <v>104</v>
      </c>
      <c r="H19" s="26">
        <v>479</v>
      </c>
      <c r="I19" s="20">
        <v>128</v>
      </c>
      <c r="J19" s="26">
        <v>573</v>
      </c>
      <c r="K19" s="20">
        <v>153</v>
      </c>
      <c r="L19" s="26">
        <v>678</v>
      </c>
      <c r="M19" s="20">
        <v>181</v>
      </c>
      <c r="N19" s="26">
        <v>777</v>
      </c>
      <c r="O19" s="20">
        <v>208</v>
      </c>
    </row>
    <row r="20" spans="1:15" ht="13.5" customHeight="1" x14ac:dyDescent="0.25">
      <c r="A20" s="177"/>
      <c r="B20" s="198" t="s">
        <v>53</v>
      </c>
      <c r="C20" s="8" t="s">
        <v>6</v>
      </c>
      <c r="D20" s="24">
        <v>133</v>
      </c>
      <c r="E20" s="13">
        <v>100</v>
      </c>
      <c r="F20" s="24">
        <v>129</v>
      </c>
      <c r="G20" s="13">
        <v>97</v>
      </c>
      <c r="H20" s="24">
        <v>112</v>
      </c>
      <c r="I20" s="13">
        <v>84</v>
      </c>
      <c r="J20" s="24">
        <v>113</v>
      </c>
      <c r="K20" s="13">
        <v>85</v>
      </c>
      <c r="L20" s="24">
        <v>123</v>
      </c>
      <c r="M20" s="13">
        <v>93</v>
      </c>
      <c r="N20" s="24">
        <v>127</v>
      </c>
      <c r="O20" s="13">
        <v>96</v>
      </c>
    </row>
    <row r="21" spans="1:15" ht="13.5" customHeight="1" x14ac:dyDescent="0.25">
      <c r="A21" s="177"/>
      <c r="B21" s="177"/>
      <c r="C21" s="8" t="s">
        <v>7</v>
      </c>
      <c r="D21" s="24">
        <v>241</v>
      </c>
      <c r="E21" s="13">
        <v>100</v>
      </c>
      <c r="F21" s="24">
        <v>249</v>
      </c>
      <c r="G21" s="13">
        <v>103</v>
      </c>
      <c r="H21" s="24">
        <v>293</v>
      </c>
      <c r="I21" s="13">
        <v>122</v>
      </c>
      <c r="J21" s="24">
        <v>362</v>
      </c>
      <c r="K21" s="13">
        <v>150</v>
      </c>
      <c r="L21" s="24">
        <v>429</v>
      </c>
      <c r="M21" s="13">
        <v>178</v>
      </c>
      <c r="N21" s="24">
        <v>498</v>
      </c>
      <c r="O21" s="13">
        <v>207</v>
      </c>
    </row>
    <row r="22" spans="1:15" ht="13.5" customHeight="1" x14ac:dyDescent="0.25">
      <c r="A22" s="179"/>
      <c r="B22" s="179"/>
      <c r="C22" s="19" t="s">
        <v>8</v>
      </c>
      <c r="D22" s="26">
        <v>374</v>
      </c>
      <c r="E22" s="20">
        <v>100</v>
      </c>
      <c r="F22" s="26">
        <v>379</v>
      </c>
      <c r="G22" s="20">
        <v>101</v>
      </c>
      <c r="H22" s="26">
        <v>405</v>
      </c>
      <c r="I22" s="20">
        <v>108</v>
      </c>
      <c r="J22" s="26">
        <v>474</v>
      </c>
      <c r="K22" s="20">
        <v>127</v>
      </c>
      <c r="L22" s="26">
        <v>552</v>
      </c>
      <c r="M22" s="20">
        <v>148</v>
      </c>
      <c r="N22" s="26">
        <v>625</v>
      </c>
      <c r="O22" s="20">
        <v>167</v>
      </c>
    </row>
    <row r="23" spans="1:15" ht="13.5" customHeight="1" x14ac:dyDescent="0.25">
      <c r="A23" s="176" t="s">
        <v>10</v>
      </c>
      <c r="B23" s="198" t="s">
        <v>51</v>
      </c>
      <c r="C23" s="8" t="s">
        <v>6</v>
      </c>
      <c r="D23" s="24">
        <v>551</v>
      </c>
      <c r="E23" s="13">
        <v>100</v>
      </c>
      <c r="F23" s="24">
        <v>547</v>
      </c>
      <c r="G23" s="13">
        <v>99</v>
      </c>
      <c r="H23" s="24">
        <v>527</v>
      </c>
      <c r="I23" s="13">
        <v>96</v>
      </c>
      <c r="J23" s="24">
        <v>519</v>
      </c>
      <c r="K23" s="13">
        <v>94</v>
      </c>
      <c r="L23" s="24">
        <v>545</v>
      </c>
      <c r="M23" s="13">
        <v>99</v>
      </c>
      <c r="N23" s="24">
        <v>560</v>
      </c>
      <c r="O23" s="13">
        <v>102</v>
      </c>
    </row>
    <row r="24" spans="1:15" ht="13.5" customHeight="1" x14ac:dyDescent="0.25">
      <c r="A24" s="177"/>
      <c r="B24" s="177"/>
      <c r="C24" s="8" t="s">
        <v>7</v>
      </c>
      <c r="D24" s="24">
        <v>1022</v>
      </c>
      <c r="E24" s="13">
        <v>100</v>
      </c>
      <c r="F24" s="24">
        <v>1055</v>
      </c>
      <c r="G24" s="13">
        <v>103</v>
      </c>
      <c r="H24" s="24">
        <v>1235</v>
      </c>
      <c r="I24" s="13">
        <v>121</v>
      </c>
      <c r="J24" s="24">
        <v>1532</v>
      </c>
      <c r="K24" s="13">
        <v>150</v>
      </c>
      <c r="L24" s="24">
        <v>1800</v>
      </c>
      <c r="M24" s="13">
        <v>176</v>
      </c>
      <c r="N24" s="24">
        <v>2028</v>
      </c>
      <c r="O24" s="13">
        <v>198</v>
      </c>
    </row>
    <row r="25" spans="1:15" ht="13.5" customHeight="1" x14ac:dyDescent="0.25">
      <c r="A25" s="177"/>
      <c r="B25" s="177"/>
      <c r="C25" s="8" t="s">
        <v>8</v>
      </c>
      <c r="D25" s="24">
        <v>1573</v>
      </c>
      <c r="E25" s="13">
        <v>100</v>
      </c>
      <c r="F25" s="24">
        <v>1603</v>
      </c>
      <c r="G25" s="13">
        <v>102</v>
      </c>
      <c r="H25" s="24">
        <v>1762</v>
      </c>
      <c r="I25" s="13">
        <v>112</v>
      </c>
      <c r="J25" s="24">
        <v>2051</v>
      </c>
      <c r="K25" s="13">
        <v>130</v>
      </c>
      <c r="L25" s="24">
        <v>2345</v>
      </c>
      <c r="M25" s="13">
        <v>149</v>
      </c>
      <c r="N25" s="24">
        <v>2588</v>
      </c>
      <c r="O25" s="13">
        <v>165</v>
      </c>
    </row>
    <row r="26" spans="1:15" ht="13.5" customHeight="1" x14ac:dyDescent="0.25">
      <c r="A26" s="177"/>
      <c r="B26" s="199" t="s">
        <v>52</v>
      </c>
      <c r="C26" s="17" t="s">
        <v>6</v>
      </c>
      <c r="D26" s="25">
        <v>551</v>
      </c>
      <c r="E26" s="18">
        <v>100</v>
      </c>
      <c r="F26" s="25">
        <v>559</v>
      </c>
      <c r="G26" s="18">
        <v>101</v>
      </c>
      <c r="H26" s="25">
        <v>602</v>
      </c>
      <c r="I26" s="18">
        <v>109</v>
      </c>
      <c r="J26" s="25">
        <v>646</v>
      </c>
      <c r="K26" s="18">
        <v>117</v>
      </c>
      <c r="L26" s="25">
        <v>719</v>
      </c>
      <c r="M26" s="18">
        <v>131</v>
      </c>
      <c r="N26" s="25">
        <v>785</v>
      </c>
      <c r="O26" s="18">
        <v>143</v>
      </c>
    </row>
    <row r="27" spans="1:15" ht="13.5" customHeight="1" x14ac:dyDescent="0.25">
      <c r="A27" s="177"/>
      <c r="B27" s="177"/>
      <c r="C27" s="8" t="s">
        <v>7</v>
      </c>
      <c r="D27" s="24">
        <v>1022</v>
      </c>
      <c r="E27" s="13">
        <v>100</v>
      </c>
      <c r="F27" s="24">
        <v>1075</v>
      </c>
      <c r="G27" s="13">
        <v>105</v>
      </c>
      <c r="H27" s="24">
        <v>1387</v>
      </c>
      <c r="I27" s="13">
        <v>136</v>
      </c>
      <c r="J27" s="24">
        <v>1715</v>
      </c>
      <c r="K27" s="13">
        <v>168</v>
      </c>
      <c r="L27" s="24">
        <v>2044</v>
      </c>
      <c r="M27" s="13">
        <v>200</v>
      </c>
      <c r="N27" s="24">
        <v>2353</v>
      </c>
      <c r="O27" s="13">
        <v>230</v>
      </c>
    </row>
    <row r="28" spans="1:15" ht="13.5" customHeight="1" x14ac:dyDescent="0.25">
      <c r="A28" s="177"/>
      <c r="B28" s="179"/>
      <c r="C28" s="19" t="s">
        <v>8</v>
      </c>
      <c r="D28" s="26">
        <v>1573</v>
      </c>
      <c r="E28" s="20">
        <v>100</v>
      </c>
      <c r="F28" s="26">
        <v>1636</v>
      </c>
      <c r="G28" s="20">
        <v>104</v>
      </c>
      <c r="H28" s="26">
        <v>1989</v>
      </c>
      <c r="I28" s="20">
        <v>126</v>
      </c>
      <c r="J28" s="26">
        <v>2361</v>
      </c>
      <c r="K28" s="20">
        <v>150</v>
      </c>
      <c r="L28" s="26">
        <v>2763</v>
      </c>
      <c r="M28" s="20">
        <v>176</v>
      </c>
      <c r="N28" s="26">
        <v>3138</v>
      </c>
      <c r="O28" s="20">
        <v>200</v>
      </c>
    </row>
    <row r="29" spans="1:15" ht="13.5" customHeight="1" x14ac:dyDescent="0.25">
      <c r="A29" s="177"/>
      <c r="B29" s="198" t="s">
        <v>53</v>
      </c>
      <c r="C29" s="8" t="s">
        <v>6</v>
      </c>
      <c r="D29" s="24">
        <v>551</v>
      </c>
      <c r="E29" s="13">
        <v>100</v>
      </c>
      <c r="F29" s="24">
        <v>534</v>
      </c>
      <c r="G29" s="13">
        <v>97</v>
      </c>
      <c r="H29" s="24">
        <v>457</v>
      </c>
      <c r="I29" s="13">
        <v>83</v>
      </c>
      <c r="J29" s="24">
        <v>443</v>
      </c>
      <c r="K29" s="13">
        <v>80</v>
      </c>
      <c r="L29" s="24">
        <v>464</v>
      </c>
      <c r="M29" s="13">
        <v>84</v>
      </c>
      <c r="N29" s="24">
        <v>491</v>
      </c>
      <c r="O29" s="13">
        <v>89</v>
      </c>
    </row>
    <row r="30" spans="1:15" ht="13.5" customHeight="1" x14ac:dyDescent="0.25">
      <c r="A30" s="177"/>
      <c r="B30" s="177"/>
      <c r="C30" s="8" t="s">
        <v>7</v>
      </c>
      <c r="D30" s="24">
        <v>1022</v>
      </c>
      <c r="E30" s="13">
        <v>100</v>
      </c>
      <c r="F30" s="24">
        <v>1055</v>
      </c>
      <c r="G30" s="13">
        <v>103</v>
      </c>
      <c r="H30" s="24">
        <v>1235</v>
      </c>
      <c r="I30" s="13">
        <v>121</v>
      </c>
      <c r="J30" s="24">
        <v>1532</v>
      </c>
      <c r="K30" s="13">
        <v>150</v>
      </c>
      <c r="L30" s="24">
        <v>1800</v>
      </c>
      <c r="M30" s="13">
        <v>176</v>
      </c>
      <c r="N30" s="24">
        <v>2028</v>
      </c>
      <c r="O30" s="13">
        <v>198</v>
      </c>
    </row>
    <row r="31" spans="1:15" ht="13.5" customHeight="1" x14ac:dyDescent="0.25">
      <c r="A31" s="177"/>
      <c r="B31" s="177"/>
      <c r="C31" s="8" t="s">
        <v>8</v>
      </c>
      <c r="D31" s="24">
        <v>1573</v>
      </c>
      <c r="E31" s="13">
        <v>100</v>
      </c>
      <c r="F31" s="24">
        <v>1592</v>
      </c>
      <c r="G31" s="13">
        <v>101</v>
      </c>
      <c r="H31" s="24">
        <v>1692</v>
      </c>
      <c r="I31" s="13">
        <v>108</v>
      </c>
      <c r="J31" s="24">
        <v>1974</v>
      </c>
      <c r="K31" s="13">
        <v>126</v>
      </c>
      <c r="L31" s="24">
        <v>2263</v>
      </c>
      <c r="M31" s="13">
        <v>144</v>
      </c>
      <c r="N31" s="24">
        <v>2518</v>
      </c>
      <c r="O31" s="13">
        <v>160</v>
      </c>
    </row>
    <row r="32" spans="1:15" ht="13.5" customHeight="1" x14ac:dyDescent="0.25">
      <c r="A32" s="178" t="s">
        <v>11</v>
      </c>
      <c r="B32" s="199" t="s">
        <v>51</v>
      </c>
      <c r="C32" s="17" t="s">
        <v>6</v>
      </c>
      <c r="D32" s="25">
        <v>322</v>
      </c>
      <c r="E32" s="18">
        <v>100</v>
      </c>
      <c r="F32" s="25">
        <v>322</v>
      </c>
      <c r="G32" s="18">
        <v>100</v>
      </c>
      <c r="H32" s="25">
        <v>321</v>
      </c>
      <c r="I32" s="18">
        <v>100</v>
      </c>
      <c r="J32" s="25">
        <v>324</v>
      </c>
      <c r="K32" s="18">
        <v>101</v>
      </c>
      <c r="L32" s="25">
        <v>344</v>
      </c>
      <c r="M32" s="18">
        <v>107</v>
      </c>
      <c r="N32" s="25">
        <v>349</v>
      </c>
      <c r="O32" s="18">
        <v>109</v>
      </c>
    </row>
    <row r="33" spans="1:15" ht="13.5" customHeight="1" x14ac:dyDescent="0.25">
      <c r="A33" s="177"/>
      <c r="B33" s="177"/>
      <c r="C33" s="8" t="s">
        <v>7</v>
      </c>
      <c r="D33" s="24">
        <v>535</v>
      </c>
      <c r="E33" s="13">
        <v>100</v>
      </c>
      <c r="F33" s="24">
        <v>554</v>
      </c>
      <c r="G33" s="13">
        <v>104</v>
      </c>
      <c r="H33" s="24">
        <v>662</v>
      </c>
      <c r="I33" s="13">
        <v>124</v>
      </c>
      <c r="J33" s="24">
        <v>856</v>
      </c>
      <c r="K33" s="13">
        <v>160</v>
      </c>
      <c r="L33" s="24">
        <v>1052</v>
      </c>
      <c r="M33" s="13">
        <v>197</v>
      </c>
      <c r="N33" s="24">
        <v>1225</v>
      </c>
      <c r="O33" s="13">
        <v>229</v>
      </c>
    </row>
    <row r="34" spans="1:15" ht="13.5" customHeight="1" x14ac:dyDescent="0.25">
      <c r="A34" s="177"/>
      <c r="B34" s="177"/>
      <c r="C34" s="8" t="s">
        <v>8</v>
      </c>
      <c r="D34" s="24">
        <v>856</v>
      </c>
      <c r="E34" s="13">
        <v>100</v>
      </c>
      <c r="F34" s="24">
        <v>876</v>
      </c>
      <c r="G34" s="13">
        <v>102</v>
      </c>
      <c r="H34" s="24">
        <v>983</v>
      </c>
      <c r="I34" s="13">
        <v>115</v>
      </c>
      <c r="J34" s="24">
        <v>1180</v>
      </c>
      <c r="K34" s="13">
        <v>138</v>
      </c>
      <c r="L34" s="24">
        <v>1395</v>
      </c>
      <c r="M34" s="13">
        <v>163</v>
      </c>
      <c r="N34" s="24">
        <v>1575</v>
      </c>
      <c r="O34" s="13">
        <v>184</v>
      </c>
    </row>
    <row r="35" spans="1:15" ht="13.5" customHeight="1" x14ac:dyDescent="0.25">
      <c r="A35" s="177"/>
      <c r="B35" s="199" t="s">
        <v>52</v>
      </c>
      <c r="C35" s="17" t="s">
        <v>6</v>
      </c>
      <c r="D35" s="25">
        <v>322</v>
      </c>
      <c r="E35" s="18">
        <v>100</v>
      </c>
      <c r="F35" s="25">
        <v>329</v>
      </c>
      <c r="G35" s="18">
        <v>102</v>
      </c>
      <c r="H35" s="25">
        <v>367</v>
      </c>
      <c r="I35" s="18">
        <v>114</v>
      </c>
      <c r="J35" s="25">
        <v>405</v>
      </c>
      <c r="K35" s="18">
        <v>126</v>
      </c>
      <c r="L35" s="25">
        <v>452</v>
      </c>
      <c r="M35" s="18">
        <v>140</v>
      </c>
      <c r="N35" s="25">
        <v>488</v>
      </c>
      <c r="O35" s="18">
        <v>152</v>
      </c>
    </row>
    <row r="36" spans="1:15" ht="13.5" customHeight="1" x14ac:dyDescent="0.25">
      <c r="A36" s="177"/>
      <c r="B36" s="177"/>
      <c r="C36" s="8" t="s">
        <v>7</v>
      </c>
      <c r="D36" s="24">
        <v>535</v>
      </c>
      <c r="E36" s="13">
        <v>100</v>
      </c>
      <c r="F36" s="24">
        <v>566</v>
      </c>
      <c r="G36" s="13">
        <v>106</v>
      </c>
      <c r="H36" s="24">
        <v>751</v>
      </c>
      <c r="I36" s="13">
        <v>141</v>
      </c>
      <c r="J36" s="24">
        <v>963</v>
      </c>
      <c r="K36" s="13">
        <v>180</v>
      </c>
      <c r="L36" s="24">
        <v>1195</v>
      </c>
      <c r="M36" s="13">
        <v>224</v>
      </c>
      <c r="N36" s="24">
        <v>1422</v>
      </c>
      <c r="O36" s="13">
        <v>266</v>
      </c>
    </row>
    <row r="37" spans="1:15" ht="13.5" customHeight="1" x14ac:dyDescent="0.25">
      <c r="A37" s="177"/>
      <c r="B37" s="179"/>
      <c r="C37" s="19" t="s">
        <v>8</v>
      </c>
      <c r="D37" s="26">
        <v>856</v>
      </c>
      <c r="E37" s="20">
        <v>100</v>
      </c>
      <c r="F37" s="26">
        <v>895</v>
      </c>
      <c r="G37" s="20">
        <v>105</v>
      </c>
      <c r="H37" s="26">
        <v>1119</v>
      </c>
      <c r="I37" s="20">
        <v>131</v>
      </c>
      <c r="J37" s="26">
        <v>1368</v>
      </c>
      <c r="K37" s="20">
        <v>160</v>
      </c>
      <c r="L37" s="26">
        <v>1647</v>
      </c>
      <c r="M37" s="20">
        <v>192</v>
      </c>
      <c r="N37" s="26">
        <v>1910</v>
      </c>
      <c r="O37" s="20">
        <v>223</v>
      </c>
    </row>
    <row r="38" spans="1:15" ht="13.5" customHeight="1" x14ac:dyDescent="0.25">
      <c r="A38" s="177"/>
      <c r="B38" s="198" t="s">
        <v>53</v>
      </c>
      <c r="C38" s="8" t="s">
        <v>6</v>
      </c>
      <c r="D38" s="24">
        <v>322</v>
      </c>
      <c r="E38" s="13">
        <v>100</v>
      </c>
      <c r="F38" s="24">
        <v>313</v>
      </c>
      <c r="G38" s="13">
        <v>97</v>
      </c>
      <c r="H38" s="24">
        <v>275</v>
      </c>
      <c r="I38" s="13">
        <v>86</v>
      </c>
      <c r="J38" s="24">
        <v>275</v>
      </c>
      <c r="K38" s="13">
        <v>85</v>
      </c>
      <c r="L38" s="24">
        <v>292</v>
      </c>
      <c r="M38" s="13">
        <v>91</v>
      </c>
      <c r="N38" s="24">
        <v>307</v>
      </c>
      <c r="O38" s="13">
        <v>95</v>
      </c>
    </row>
    <row r="39" spans="1:15" ht="13.5" customHeight="1" x14ac:dyDescent="0.25">
      <c r="A39" s="177"/>
      <c r="B39" s="177"/>
      <c r="C39" s="8" t="s">
        <v>7</v>
      </c>
      <c r="D39" s="24">
        <v>535</v>
      </c>
      <c r="E39" s="13">
        <v>100</v>
      </c>
      <c r="F39" s="24">
        <v>554</v>
      </c>
      <c r="G39" s="13">
        <v>104</v>
      </c>
      <c r="H39" s="24">
        <v>662</v>
      </c>
      <c r="I39" s="13">
        <v>124</v>
      </c>
      <c r="J39" s="24">
        <v>856</v>
      </c>
      <c r="K39" s="13">
        <v>160</v>
      </c>
      <c r="L39" s="24">
        <v>1052</v>
      </c>
      <c r="M39" s="13">
        <v>197</v>
      </c>
      <c r="N39" s="24">
        <v>1225</v>
      </c>
      <c r="O39" s="13">
        <v>229</v>
      </c>
    </row>
    <row r="40" spans="1:15" ht="13.5" customHeight="1" x14ac:dyDescent="0.25">
      <c r="A40" s="179"/>
      <c r="B40" s="179"/>
      <c r="C40" s="19" t="s">
        <v>8</v>
      </c>
      <c r="D40" s="26">
        <v>856</v>
      </c>
      <c r="E40" s="20">
        <v>100</v>
      </c>
      <c r="F40" s="26">
        <v>869</v>
      </c>
      <c r="G40" s="20">
        <v>102</v>
      </c>
      <c r="H40" s="26">
        <v>938</v>
      </c>
      <c r="I40" s="20">
        <v>109</v>
      </c>
      <c r="J40" s="26">
        <v>1131</v>
      </c>
      <c r="K40" s="20">
        <v>132</v>
      </c>
      <c r="L40" s="26">
        <v>1344</v>
      </c>
      <c r="M40" s="20">
        <v>157</v>
      </c>
      <c r="N40" s="26">
        <v>1532</v>
      </c>
      <c r="O40" s="20">
        <v>179</v>
      </c>
    </row>
    <row r="41" spans="1:15" ht="13.5" customHeight="1" x14ac:dyDescent="0.25">
      <c r="A41" s="176" t="s">
        <v>12</v>
      </c>
      <c r="B41" s="198" t="s">
        <v>51</v>
      </c>
      <c r="C41" s="8" t="s">
        <v>6</v>
      </c>
      <c r="D41" s="24">
        <v>337</v>
      </c>
      <c r="E41" s="13">
        <v>100</v>
      </c>
      <c r="F41" s="24">
        <v>332</v>
      </c>
      <c r="G41" s="13">
        <v>98</v>
      </c>
      <c r="H41" s="24">
        <v>307</v>
      </c>
      <c r="I41" s="13">
        <v>91</v>
      </c>
      <c r="J41" s="24">
        <v>302</v>
      </c>
      <c r="K41" s="13">
        <v>90</v>
      </c>
      <c r="L41" s="24">
        <v>325</v>
      </c>
      <c r="M41" s="13">
        <v>96</v>
      </c>
      <c r="N41" s="24">
        <v>326</v>
      </c>
      <c r="O41" s="13">
        <v>97</v>
      </c>
    </row>
    <row r="42" spans="1:15" ht="13.5" customHeight="1" x14ac:dyDescent="0.25">
      <c r="A42" s="177"/>
      <c r="B42" s="177"/>
      <c r="C42" s="8" t="s">
        <v>7</v>
      </c>
      <c r="D42" s="24">
        <v>751</v>
      </c>
      <c r="E42" s="13">
        <v>100</v>
      </c>
      <c r="F42" s="24">
        <v>770</v>
      </c>
      <c r="G42" s="13">
        <v>102</v>
      </c>
      <c r="H42" s="24">
        <v>870</v>
      </c>
      <c r="I42" s="13">
        <v>116</v>
      </c>
      <c r="J42" s="24">
        <v>1010</v>
      </c>
      <c r="K42" s="13">
        <v>134</v>
      </c>
      <c r="L42" s="24">
        <v>1110</v>
      </c>
      <c r="M42" s="13">
        <v>148</v>
      </c>
      <c r="N42" s="24">
        <v>1207</v>
      </c>
      <c r="O42" s="13">
        <v>161</v>
      </c>
    </row>
    <row r="43" spans="1:15" ht="13.5" customHeight="1" x14ac:dyDescent="0.25">
      <c r="A43" s="177"/>
      <c r="B43" s="177"/>
      <c r="C43" s="8" t="s">
        <v>8</v>
      </c>
      <c r="D43" s="24">
        <v>1089</v>
      </c>
      <c r="E43" s="13">
        <v>100</v>
      </c>
      <c r="F43" s="24">
        <v>1103</v>
      </c>
      <c r="G43" s="13">
        <v>101</v>
      </c>
      <c r="H43" s="24">
        <v>1177</v>
      </c>
      <c r="I43" s="13">
        <v>108</v>
      </c>
      <c r="J43" s="24">
        <v>1312</v>
      </c>
      <c r="K43" s="13">
        <v>121</v>
      </c>
      <c r="L43" s="24">
        <v>1435</v>
      </c>
      <c r="M43" s="13">
        <v>132</v>
      </c>
      <c r="N43" s="24">
        <v>1533</v>
      </c>
      <c r="O43" s="13">
        <v>141</v>
      </c>
    </row>
    <row r="44" spans="1:15" ht="13.5" customHeight="1" x14ac:dyDescent="0.25">
      <c r="A44" s="177"/>
      <c r="B44" s="199" t="s">
        <v>52</v>
      </c>
      <c r="C44" s="17" t="s">
        <v>6</v>
      </c>
      <c r="D44" s="25">
        <v>337</v>
      </c>
      <c r="E44" s="18">
        <v>100</v>
      </c>
      <c r="F44" s="25">
        <v>339</v>
      </c>
      <c r="G44" s="18">
        <v>101</v>
      </c>
      <c r="H44" s="25">
        <v>350</v>
      </c>
      <c r="I44" s="18">
        <v>104</v>
      </c>
      <c r="J44" s="25">
        <v>377</v>
      </c>
      <c r="K44" s="18">
        <v>112</v>
      </c>
      <c r="L44" s="25">
        <v>427</v>
      </c>
      <c r="M44" s="18">
        <v>126</v>
      </c>
      <c r="N44" s="25">
        <v>458</v>
      </c>
      <c r="O44" s="18">
        <v>136</v>
      </c>
    </row>
    <row r="45" spans="1:15" ht="13.5" customHeight="1" x14ac:dyDescent="0.25">
      <c r="A45" s="177"/>
      <c r="B45" s="177"/>
      <c r="C45" s="8" t="s">
        <v>7</v>
      </c>
      <c r="D45" s="24">
        <v>751</v>
      </c>
      <c r="E45" s="13">
        <v>100</v>
      </c>
      <c r="F45" s="24">
        <v>786</v>
      </c>
      <c r="G45" s="13">
        <v>105</v>
      </c>
      <c r="H45" s="24">
        <v>982</v>
      </c>
      <c r="I45" s="13">
        <v>131</v>
      </c>
      <c r="J45" s="24">
        <v>1130</v>
      </c>
      <c r="K45" s="13">
        <v>150</v>
      </c>
      <c r="L45" s="24">
        <v>1255</v>
      </c>
      <c r="M45" s="13">
        <v>167</v>
      </c>
      <c r="N45" s="24">
        <v>1395</v>
      </c>
      <c r="O45" s="13">
        <v>186</v>
      </c>
    </row>
    <row r="46" spans="1:15" ht="13.5" customHeight="1" x14ac:dyDescent="0.25">
      <c r="A46" s="177"/>
      <c r="B46" s="179"/>
      <c r="C46" s="19" t="s">
        <v>8</v>
      </c>
      <c r="D46" s="26">
        <v>1089</v>
      </c>
      <c r="E46" s="20">
        <v>100</v>
      </c>
      <c r="F46" s="26">
        <v>1126</v>
      </c>
      <c r="G46" s="20">
        <v>103</v>
      </c>
      <c r="H46" s="26">
        <v>1333</v>
      </c>
      <c r="I46" s="20">
        <v>122</v>
      </c>
      <c r="J46" s="26">
        <v>1507</v>
      </c>
      <c r="K46" s="20">
        <v>138</v>
      </c>
      <c r="L46" s="26">
        <v>1681</v>
      </c>
      <c r="M46" s="20">
        <v>154</v>
      </c>
      <c r="N46" s="26">
        <v>1854</v>
      </c>
      <c r="O46" s="20">
        <v>170</v>
      </c>
    </row>
    <row r="47" spans="1:15" ht="13.5" customHeight="1" x14ac:dyDescent="0.25">
      <c r="A47" s="177"/>
      <c r="B47" s="198" t="s">
        <v>53</v>
      </c>
      <c r="C47" s="8" t="s">
        <v>6</v>
      </c>
      <c r="D47" s="24">
        <v>337</v>
      </c>
      <c r="E47" s="13">
        <v>100</v>
      </c>
      <c r="F47" s="24">
        <v>324</v>
      </c>
      <c r="G47" s="13">
        <v>96</v>
      </c>
      <c r="H47" s="24">
        <v>265</v>
      </c>
      <c r="I47" s="13">
        <v>79</v>
      </c>
      <c r="J47" s="24">
        <v>257</v>
      </c>
      <c r="K47" s="13">
        <v>76</v>
      </c>
      <c r="L47" s="24">
        <v>275</v>
      </c>
      <c r="M47" s="13">
        <v>82</v>
      </c>
      <c r="N47" s="24">
        <v>285</v>
      </c>
      <c r="O47" s="13">
        <v>85</v>
      </c>
    </row>
    <row r="48" spans="1:15" ht="13.5" customHeight="1" x14ac:dyDescent="0.25">
      <c r="A48" s="177"/>
      <c r="B48" s="177"/>
      <c r="C48" s="8" t="s">
        <v>7</v>
      </c>
      <c r="D48" s="24">
        <v>751</v>
      </c>
      <c r="E48" s="13">
        <v>100</v>
      </c>
      <c r="F48" s="24">
        <v>770</v>
      </c>
      <c r="G48" s="13">
        <v>102</v>
      </c>
      <c r="H48" s="24">
        <v>870</v>
      </c>
      <c r="I48" s="13">
        <v>116</v>
      </c>
      <c r="J48" s="24">
        <v>1010</v>
      </c>
      <c r="K48" s="13">
        <v>134</v>
      </c>
      <c r="L48" s="24">
        <v>1110</v>
      </c>
      <c r="M48" s="13">
        <v>148</v>
      </c>
      <c r="N48" s="24">
        <v>1207</v>
      </c>
      <c r="O48" s="13">
        <v>161</v>
      </c>
    </row>
    <row r="49" spans="1:15" ht="13.5" customHeight="1" x14ac:dyDescent="0.25">
      <c r="A49" s="177"/>
      <c r="B49" s="177"/>
      <c r="C49" s="8" t="s">
        <v>8</v>
      </c>
      <c r="D49" s="24">
        <v>1089</v>
      </c>
      <c r="E49" s="13">
        <v>100</v>
      </c>
      <c r="F49" s="24">
        <v>1096</v>
      </c>
      <c r="G49" s="13">
        <v>101</v>
      </c>
      <c r="H49" s="24">
        <v>1135</v>
      </c>
      <c r="I49" s="13">
        <v>104</v>
      </c>
      <c r="J49" s="24">
        <v>1267</v>
      </c>
      <c r="K49" s="13">
        <v>116</v>
      </c>
      <c r="L49" s="24">
        <v>1385</v>
      </c>
      <c r="M49" s="13">
        <v>127</v>
      </c>
      <c r="N49" s="24">
        <v>1492</v>
      </c>
      <c r="O49" s="13">
        <v>137</v>
      </c>
    </row>
    <row r="50" spans="1:15" ht="13.5" customHeight="1" x14ac:dyDescent="0.25">
      <c r="A50" s="178" t="s">
        <v>13</v>
      </c>
      <c r="B50" s="199" t="s">
        <v>51</v>
      </c>
      <c r="C50" s="17" t="s">
        <v>6</v>
      </c>
      <c r="D50" s="25">
        <v>390</v>
      </c>
      <c r="E50" s="18">
        <v>100</v>
      </c>
      <c r="F50" s="25">
        <v>388</v>
      </c>
      <c r="G50" s="18">
        <v>100</v>
      </c>
      <c r="H50" s="25">
        <v>380</v>
      </c>
      <c r="I50" s="18">
        <v>97</v>
      </c>
      <c r="J50" s="25">
        <v>383</v>
      </c>
      <c r="K50" s="18">
        <v>98</v>
      </c>
      <c r="L50" s="25">
        <v>401</v>
      </c>
      <c r="M50" s="18">
        <v>103</v>
      </c>
      <c r="N50" s="25">
        <v>400</v>
      </c>
      <c r="O50" s="18">
        <v>103</v>
      </c>
    </row>
    <row r="51" spans="1:15" ht="13.5" customHeight="1" x14ac:dyDescent="0.25">
      <c r="A51" s="177"/>
      <c r="B51" s="177"/>
      <c r="C51" s="8" t="s">
        <v>7</v>
      </c>
      <c r="D51" s="24">
        <v>737</v>
      </c>
      <c r="E51" s="13">
        <v>100</v>
      </c>
      <c r="F51" s="24">
        <v>759</v>
      </c>
      <c r="G51" s="13">
        <v>103</v>
      </c>
      <c r="H51" s="24">
        <v>883</v>
      </c>
      <c r="I51" s="13">
        <v>120</v>
      </c>
      <c r="J51" s="24">
        <v>1083</v>
      </c>
      <c r="K51" s="13">
        <v>147</v>
      </c>
      <c r="L51" s="24">
        <v>1285</v>
      </c>
      <c r="M51" s="13">
        <v>174</v>
      </c>
      <c r="N51" s="24">
        <v>1476</v>
      </c>
      <c r="O51" s="13">
        <v>200</v>
      </c>
    </row>
    <row r="52" spans="1:15" ht="13.5" customHeight="1" x14ac:dyDescent="0.25">
      <c r="A52" s="177"/>
      <c r="B52" s="177"/>
      <c r="C52" s="8" t="s">
        <v>8</v>
      </c>
      <c r="D52" s="24">
        <v>1127</v>
      </c>
      <c r="E52" s="13">
        <v>100</v>
      </c>
      <c r="F52" s="24">
        <v>1148</v>
      </c>
      <c r="G52" s="13">
        <v>102</v>
      </c>
      <c r="H52" s="24">
        <v>1262</v>
      </c>
      <c r="I52" s="13">
        <v>112</v>
      </c>
      <c r="J52" s="24">
        <v>1466</v>
      </c>
      <c r="K52" s="13">
        <v>130</v>
      </c>
      <c r="L52" s="24">
        <v>1686</v>
      </c>
      <c r="M52" s="13">
        <v>150</v>
      </c>
      <c r="N52" s="24">
        <v>1876</v>
      </c>
      <c r="O52" s="13">
        <v>167</v>
      </c>
    </row>
    <row r="53" spans="1:15" ht="13.5" customHeight="1" x14ac:dyDescent="0.25">
      <c r="A53" s="177"/>
      <c r="B53" s="199" t="s">
        <v>52</v>
      </c>
      <c r="C53" s="17" t="s">
        <v>6</v>
      </c>
      <c r="D53" s="25">
        <v>390</v>
      </c>
      <c r="E53" s="18">
        <v>100</v>
      </c>
      <c r="F53" s="25">
        <v>397</v>
      </c>
      <c r="G53" s="18">
        <v>102</v>
      </c>
      <c r="H53" s="25">
        <v>432</v>
      </c>
      <c r="I53" s="18">
        <v>111</v>
      </c>
      <c r="J53" s="25">
        <v>475</v>
      </c>
      <c r="K53" s="18">
        <v>122</v>
      </c>
      <c r="L53" s="25">
        <v>523</v>
      </c>
      <c r="M53" s="18">
        <v>134</v>
      </c>
      <c r="N53" s="25">
        <v>552</v>
      </c>
      <c r="O53" s="18">
        <v>142</v>
      </c>
    </row>
    <row r="54" spans="1:15" ht="13.5" customHeight="1" x14ac:dyDescent="0.25">
      <c r="A54" s="177"/>
      <c r="B54" s="177"/>
      <c r="C54" s="8" t="s">
        <v>7</v>
      </c>
      <c r="D54" s="24">
        <v>737</v>
      </c>
      <c r="E54" s="13">
        <v>100</v>
      </c>
      <c r="F54" s="24">
        <v>775</v>
      </c>
      <c r="G54" s="13">
        <v>105</v>
      </c>
      <c r="H54" s="24">
        <v>996</v>
      </c>
      <c r="I54" s="13">
        <v>135</v>
      </c>
      <c r="J54" s="24">
        <v>1212</v>
      </c>
      <c r="K54" s="13">
        <v>165</v>
      </c>
      <c r="L54" s="24">
        <v>1457</v>
      </c>
      <c r="M54" s="13">
        <v>198</v>
      </c>
      <c r="N54" s="24">
        <v>1706</v>
      </c>
      <c r="O54" s="13">
        <v>232</v>
      </c>
    </row>
    <row r="55" spans="1:15" ht="13.5" customHeight="1" x14ac:dyDescent="0.25">
      <c r="A55" s="177"/>
      <c r="B55" s="179"/>
      <c r="C55" s="19" t="s">
        <v>8</v>
      </c>
      <c r="D55" s="26">
        <v>1127</v>
      </c>
      <c r="E55" s="20">
        <v>100</v>
      </c>
      <c r="F55" s="26">
        <v>1172</v>
      </c>
      <c r="G55" s="20">
        <v>104</v>
      </c>
      <c r="H55" s="26">
        <v>1428</v>
      </c>
      <c r="I55" s="20">
        <v>127</v>
      </c>
      <c r="J55" s="26">
        <v>1687</v>
      </c>
      <c r="K55" s="20">
        <v>150</v>
      </c>
      <c r="L55" s="26">
        <v>1980</v>
      </c>
      <c r="M55" s="20">
        <v>176</v>
      </c>
      <c r="N55" s="26">
        <v>2258</v>
      </c>
      <c r="O55" s="20">
        <v>200</v>
      </c>
    </row>
    <row r="56" spans="1:15" ht="13.5" customHeight="1" x14ac:dyDescent="0.25">
      <c r="A56" s="177"/>
      <c r="B56" s="198" t="s">
        <v>53</v>
      </c>
      <c r="C56" s="8" t="s">
        <v>6</v>
      </c>
      <c r="D56" s="24">
        <v>390</v>
      </c>
      <c r="E56" s="13">
        <v>100</v>
      </c>
      <c r="F56" s="24">
        <v>379</v>
      </c>
      <c r="G56" s="13">
        <v>97</v>
      </c>
      <c r="H56" s="24">
        <v>328</v>
      </c>
      <c r="I56" s="13">
        <v>84</v>
      </c>
      <c r="J56" s="24">
        <v>327</v>
      </c>
      <c r="K56" s="13">
        <v>84</v>
      </c>
      <c r="L56" s="24">
        <v>341</v>
      </c>
      <c r="M56" s="13">
        <v>87</v>
      </c>
      <c r="N56" s="24">
        <v>350</v>
      </c>
      <c r="O56" s="13">
        <v>90</v>
      </c>
    </row>
    <row r="57" spans="1:15" ht="13.5" customHeight="1" x14ac:dyDescent="0.25">
      <c r="A57" s="177"/>
      <c r="B57" s="177"/>
      <c r="C57" s="8" t="s">
        <v>7</v>
      </c>
      <c r="D57" s="24">
        <v>737</v>
      </c>
      <c r="E57" s="13">
        <v>100</v>
      </c>
      <c r="F57" s="24">
        <v>759</v>
      </c>
      <c r="G57" s="13">
        <v>103</v>
      </c>
      <c r="H57" s="24">
        <v>883</v>
      </c>
      <c r="I57" s="13">
        <v>120</v>
      </c>
      <c r="J57" s="24">
        <v>1083</v>
      </c>
      <c r="K57" s="13">
        <v>147</v>
      </c>
      <c r="L57" s="24">
        <v>1285</v>
      </c>
      <c r="M57" s="13">
        <v>174</v>
      </c>
      <c r="N57" s="24">
        <v>1476</v>
      </c>
      <c r="O57" s="13">
        <v>200</v>
      </c>
    </row>
    <row r="58" spans="1:15" ht="13.5" customHeight="1" x14ac:dyDescent="0.25">
      <c r="A58" s="179"/>
      <c r="B58" s="179"/>
      <c r="C58" s="19" t="s">
        <v>8</v>
      </c>
      <c r="D58" s="26">
        <v>1127</v>
      </c>
      <c r="E58" s="20">
        <v>100</v>
      </c>
      <c r="F58" s="26">
        <v>1140</v>
      </c>
      <c r="G58" s="20">
        <v>101</v>
      </c>
      <c r="H58" s="26">
        <v>1210</v>
      </c>
      <c r="I58" s="20">
        <v>107</v>
      </c>
      <c r="J58" s="26">
        <v>1410</v>
      </c>
      <c r="K58" s="20">
        <v>125</v>
      </c>
      <c r="L58" s="26">
        <v>1626</v>
      </c>
      <c r="M58" s="20">
        <v>144</v>
      </c>
      <c r="N58" s="26">
        <v>1826</v>
      </c>
      <c r="O58" s="20">
        <v>162</v>
      </c>
    </row>
    <row r="59" spans="1:15" ht="13.5" customHeight="1" x14ac:dyDescent="0.25">
      <c r="A59" s="176" t="s">
        <v>14</v>
      </c>
      <c r="B59" s="198" t="s">
        <v>51</v>
      </c>
      <c r="C59" s="8" t="s">
        <v>6</v>
      </c>
      <c r="D59" s="24">
        <v>534</v>
      </c>
      <c r="E59" s="13">
        <v>100</v>
      </c>
      <c r="F59" s="24">
        <v>523</v>
      </c>
      <c r="G59" s="13">
        <v>98</v>
      </c>
      <c r="H59" s="24">
        <v>470</v>
      </c>
      <c r="I59" s="13">
        <v>88</v>
      </c>
      <c r="J59" s="24">
        <v>449</v>
      </c>
      <c r="K59" s="13">
        <v>84</v>
      </c>
      <c r="L59" s="24">
        <v>470</v>
      </c>
      <c r="M59" s="13">
        <v>88</v>
      </c>
      <c r="N59" s="24">
        <v>478</v>
      </c>
      <c r="O59" s="13">
        <v>89</v>
      </c>
    </row>
    <row r="60" spans="1:15" ht="13.5" customHeight="1" x14ac:dyDescent="0.25">
      <c r="A60" s="177"/>
      <c r="B60" s="177"/>
      <c r="C60" s="8" t="s">
        <v>7</v>
      </c>
      <c r="D60" s="24">
        <v>1188</v>
      </c>
      <c r="E60" s="13">
        <v>100</v>
      </c>
      <c r="F60" s="24">
        <v>1214</v>
      </c>
      <c r="G60" s="13">
        <v>102</v>
      </c>
      <c r="H60" s="24">
        <v>1352</v>
      </c>
      <c r="I60" s="13">
        <v>114</v>
      </c>
      <c r="J60" s="24">
        <v>1591</v>
      </c>
      <c r="K60" s="13">
        <v>134</v>
      </c>
      <c r="L60" s="24">
        <v>1776</v>
      </c>
      <c r="M60" s="13">
        <v>150</v>
      </c>
      <c r="N60" s="24">
        <v>1891</v>
      </c>
      <c r="O60" s="13">
        <v>159</v>
      </c>
    </row>
    <row r="61" spans="1:15" ht="13.5" customHeight="1" x14ac:dyDescent="0.25">
      <c r="A61" s="177"/>
      <c r="B61" s="177"/>
      <c r="C61" s="8" t="s">
        <v>8</v>
      </c>
      <c r="D61" s="24">
        <v>1722</v>
      </c>
      <c r="E61" s="13">
        <v>100</v>
      </c>
      <c r="F61" s="24">
        <v>1738</v>
      </c>
      <c r="G61" s="13">
        <v>101</v>
      </c>
      <c r="H61" s="24">
        <v>1822</v>
      </c>
      <c r="I61" s="13">
        <v>106</v>
      </c>
      <c r="J61" s="24">
        <v>2040</v>
      </c>
      <c r="K61" s="13">
        <v>118</v>
      </c>
      <c r="L61" s="24">
        <v>2245</v>
      </c>
      <c r="M61" s="13">
        <v>130</v>
      </c>
      <c r="N61" s="24">
        <v>2369</v>
      </c>
      <c r="O61" s="13">
        <v>138</v>
      </c>
    </row>
    <row r="62" spans="1:15" ht="13.5" customHeight="1" x14ac:dyDescent="0.25">
      <c r="A62" s="177"/>
      <c r="B62" s="199" t="s">
        <v>52</v>
      </c>
      <c r="C62" s="17" t="s">
        <v>6</v>
      </c>
      <c r="D62" s="25">
        <v>534</v>
      </c>
      <c r="E62" s="18">
        <v>100</v>
      </c>
      <c r="F62" s="25">
        <v>534</v>
      </c>
      <c r="G62" s="18">
        <v>100</v>
      </c>
      <c r="H62" s="25">
        <v>535</v>
      </c>
      <c r="I62" s="18">
        <v>100</v>
      </c>
      <c r="J62" s="25">
        <v>557</v>
      </c>
      <c r="K62" s="18">
        <v>104</v>
      </c>
      <c r="L62" s="25">
        <v>618</v>
      </c>
      <c r="M62" s="18">
        <v>116</v>
      </c>
      <c r="N62" s="25">
        <v>670</v>
      </c>
      <c r="O62" s="18">
        <v>125</v>
      </c>
    </row>
    <row r="63" spans="1:15" ht="13.5" customHeight="1" x14ac:dyDescent="0.25">
      <c r="A63" s="177"/>
      <c r="B63" s="177"/>
      <c r="C63" s="8" t="s">
        <v>7</v>
      </c>
      <c r="D63" s="24">
        <v>1188</v>
      </c>
      <c r="E63" s="13">
        <v>100</v>
      </c>
      <c r="F63" s="24">
        <v>1237</v>
      </c>
      <c r="G63" s="13">
        <v>104</v>
      </c>
      <c r="H63" s="24">
        <v>1516</v>
      </c>
      <c r="I63" s="13">
        <v>128</v>
      </c>
      <c r="J63" s="24">
        <v>1780</v>
      </c>
      <c r="K63" s="13">
        <v>150</v>
      </c>
      <c r="L63" s="24">
        <v>2010</v>
      </c>
      <c r="M63" s="13">
        <v>169</v>
      </c>
      <c r="N63" s="24">
        <v>2178</v>
      </c>
      <c r="O63" s="13">
        <v>183</v>
      </c>
    </row>
    <row r="64" spans="1:15" ht="13.5" customHeight="1" x14ac:dyDescent="0.25">
      <c r="A64" s="177"/>
      <c r="B64" s="179"/>
      <c r="C64" s="19" t="s">
        <v>8</v>
      </c>
      <c r="D64" s="26">
        <v>1722</v>
      </c>
      <c r="E64" s="20">
        <v>100</v>
      </c>
      <c r="F64" s="26">
        <v>1773</v>
      </c>
      <c r="G64" s="20">
        <v>103</v>
      </c>
      <c r="H64" s="26">
        <v>2051</v>
      </c>
      <c r="I64" s="20">
        <v>119</v>
      </c>
      <c r="J64" s="26">
        <v>2337</v>
      </c>
      <c r="K64" s="20">
        <v>136</v>
      </c>
      <c r="L64" s="26">
        <v>2629</v>
      </c>
      <c r="M64" s="20">
        <v>153</v>
      </c>
      <c r="N64" s="26">
        <v>2848</v>
      </c>
      <c r="O64" s="20">
        <v>165</v>
      </c>
    </row>
    <row r="65" spans="1:15" ht="13.5" customHeight="1" x14ac:dyDescent="0.25">
      <c r="A65" s="177"/>
      <c r="B65" s="198" t="s">
        <v>53</v>
      </c>
      <c r="C65" s="8" t="s">
        <v>6</v>
      </c>
      <c r="D65" s="24">
        <v>534</v>
      </c>
      <c r="E65" s="13">
        <v>100</v>
      </c>
      <c r="F65" s="24">
        <v>511</v>
      </c>
      <c r="G65" s="13">
        <v>96</v>
      </c>
      <c r="H65" s="24">
        <v>408</v>
      </c>
      <c r="I65" s="13">
        <v>76</v>
      </c>
      <c r="J65" s="24">
        <v>384</v>
      </c>
      <c r="K65" s="13">
        <v>72</v>
      </c>
      <c r="L65" s="24">
        <v>400</v>
      </c>
      <c r="M65" s="13">
        <v>75</v>
      </c>
      <c r="N65" s="24">
        <v>420</v>
      </c>
      <c r="O65" s="13">
        <v>79</v>
      </c>
    </row>
    <row r="66" spans="1:15" ht="13.5" customHeight="1" x14ac:dyDescent="0.25">
      <c r="A66" s="177"/>
      <c r="B66" s="177"/>
      <c r="C66" s="8" t="s">
        <v>7</v>
      </c>
      <c r="D66" s="24">
        <v>1188</v>
      </c>
      <c r="E66" s="13">
        <v>100</v>
      </c>
      <c r="F66" s="24">
        <v>1214</v>
      </c>
      <c r="G66" s="13">
        <v>102</v>
      </c>
      <c r="H66" s="24">
        <v>1352</v>
      </c>
      <c r="I66" s="13">
        <v>114</v>
      </c>
      <c r="J66" s="24">
        <v>1591</v>
      </c>
      <c r="K66" s="13">
        <v>134</v>
      </c>
      <c r="L66" s="24">
        <v>1776</v>
      </c>
      <c r="M66" s="13">
        <v>150</v>
      </c>
      <c r="N66" s="24">
        <v>1891</v>
      </c>
      <c r="O66" s="13">
        <v>159</v>
      </c>
    </row>
    <row r="67" spans="1:15" ht="13.5" customHeight="1" x14ac:dyDescent="0.25">
      <c r="A67" s="177"/>
      <c r="B67" s="177"/>
      <c r="C67" s="8" t="s">
        <v>8</v>
      </c>
      <c r="D67" s="24">
        <v>1722</v>
      </c>
      <c r="E67" s="13">
        <v>100</v>
      </c>
      <c r="F67" s="24">
        <v>1728</v>
      </c>
      <c r="G67" s="13">
        <v>100</v>
      </c>
      <c r="H67" s="24">
        <v>1760</v>
      </c>
      <c r="I67" s="13">
        <v>102</v>
      </c>
      <c r="J67" s="24">
        <v>1975</v>
      </c>
      <c r="K67" s="13">
        <v>115</v>
      </c>
      <c r="L67" s="24">
        <v>2176</v>
      </c>
      <c r="M67" s="13">
        <v>126</v>
      </c>
      <c r="N67" s="24">
        <v>2310</v>
      </c>
      <c r="O67" s="13">
        <v>134</v>
      </c>
    </row>
    <row r="68" spans="1:15" ht="13.5" customHeight="1" x14ac:dyDescent="0.25">
      <c r="A68" s="178" t="s">
        <v>15</v>
      </c>
      <c r="B68" s="199" t="s">
        <v>51</v>
      </c>
      <c r="C68" s="17" t="s">
        <v>6</v>
      </c>
      <c r="D68" s="25">
        <v>487</v>
      </c>
      <c r="E68" s="18">
        <v>100</v>
      </c>
      <c r="F68" s="25">
        <v>474</v>
      </c>
      <c r="G68" s="18">
        <v>97</v>
      </c>
      <c r="H68" s="25">
        <v>417</v>
      </c>
      <c r="I68" s="18">
        <v>86</v>
      </c>
      <c r="J68" s="25">
        <v>398</v>
      </c>
      <c r="K68" s="18">
        <v>82</v>
      </c>
      <c r="L68" s="25">
        <v>429</v>
      </c>
      <c r="M68" s="18">
        <v>88</v>
      </c>
      <c r="N68" s="25">
        <v>440</v>
      </c>
      <c r="O68" s="18">
        <v>90</v>
      </c>
    </row>
    <row r="69" spans="1:15" ht="13.5" customHeight="1" x14ac:dyDescent="0.25">
      <c r="A69" s="177"/>
      <c r="B69" s="177"/>
      <c r="C69" s="8" t="s">
        <v>7</v>
      </c>
      <c r="D69" s="24">
        <v>1198</v>
      </c>
      <c r="E69" s="13">
        <v>100</v>
      </c>
      <c r="F69" s="24">
        <v>1211</v>
      </c>
      <c r="G69" s="13">
        <v>101</v>
      </c>
      <c r="H69" s="24">
        <v>1279</v>
      </c>
      <c r="I69" s="13">
        <v>107</v>
      </c>
      <c r="J69" s="24">
        <v>1473</v>
      </c>
      <c r="K69" s="13">
        <v>123</v>
      </c>
      <c r="L69" s="24">
        <v>1612</v>
      </c>
      <c r="M69" s="13">
        <v>135</v>
      </c>
      <c r="N69" s="24">
        <v>1694</v>
      </c>
      <c r="O69" s="13">
        <v>141</v>
      </c>
    </row>
    <row r="70" spans="1:15" ht="13.5" customHeight="1" x14ac:dyDescent="0.25">
      <c r="A70" s="177"/>
      <c r="B70" s="177"/>
      <c r="C70" s="8" t="s">
        <v>8</v>
      </c>
      <c r="D70" s="24">
        <v>1685</v>
      </c>
      <c r="E70" s="13">
        <v>100</v>
      </c>
      <c r="F70" s="24">
        <v>1687</v>
      </c>
      <c r="G70" s="13">
        <v>100</v>
      </c>
      <c r="H70" s="24">
        <v>1696</v>
      </c>
      <c r="I70" s="13">
        <v>101</v>
      </c>
      <c r="J70" s="24">
        <v>1871</v>
      </c>
      <c r="K70" s="13">
        <v>111</v>
      </c>
      <c r="L70" s="24">
        <v>2041</v>
      </c>
      <c r="M70" s="13">
        <v>121</v>
      </c>
      <c r="N70" s="24">
        <v>2134</v>
      </c>
      <c r="O70" s="13">
        <v>127</v>
      </c>
    </row>
    <row r="71" spans="1:15" ht="13.5" customHeight="1" x14ac:dyDescent="0.25">
      <c r="A71" s="177"/>
      <c r="B71" s="199" t="s">
        <v>52</v>
      </c>
      <c r="C71" s="17" t="s">
        <v>6</v>
      </c>
      <c r="D71" s="25">
        <v>487</v>
      </c>
      <c r="E71" s="18">
        <v>100</v>
      </c>
      <c r="F71" s="25">
        <v>485</v>
      </c>
      <c r="G71" s="18">
        <v>100</v>
      </c>
      <c r="H71" s="25">
        <v>475</v>
      </c>
      <c r="I71" s="18">
        <v>97</v>
      </c>
      <c r="J71" s="25">
        <v>495</v>
      </c>
      <c r="K71" s="18">
        <v>102</v>
      </c>
      <c r="L71" s="25">
        <v>563</v>
      </c>
      <c r="M71" s="18">
        <v>116</v>
      </c>
      <c r="N71" s="25">
        <v>609</v>
      </c>
      <c r="O71" s="18">
        <v>125</v>
      </c>
    </row>
    <row r="72" spans="1:15" ht="13.5" customHeight="1" x14ac:dyDescent="0.25">
      <c r="A72" s="177"/>
      <c r="B72" s="177"/>
      <c r="C72" s="8" t="s">
        <v>7</v>
      </c>
      <c r="D72" s="24">
        <v>1198</v>
      </c>
      <c r="E72" s="13">
        <v>100</v>
      </c>
      <c r="F72" s="24">
        <v>1235</v>
      </c>
      <c r="G72" s="13">
        <v>103</v>
      </c>
      <c r="H72" s="24">
        <v>1435</v>
      </c>
      <c r="I72" s="13">
        <v>120</v>
      </c>
      <c r="J72" s="24">
        <v>1642</v>
      </c>
      <c r="K72" s="13">
        <v>137</v>
      </c>
      <c r="L72" s="24">
        <v>1821</v>
      </c>
      <c r="M72" s="13">
        <v>152</v>
      </c>
      <c r="N72" s="24">
        <v>1945</v>
      </c>
      <c r="O72" s="13">
        <v>162</v>
      </c>
    </row>
    <row r="73" spans="1:15" ht="13.5" customHeight="1" x14ac:dyDescent="0.25">
      <c r="A73" s="177"/>
      <c r="B73" s="179"/>
      <c r="C73" s="19" t="s">
        <v>8</v>
      </c>
      <c r="D73" s="26">
        <v>1685</v>
      </c>
      <c r="E73" s="20">
        <v>100</v>
      </c>
      <c r="F73" s="26">
        <v>1721</v>
      </c>
      <c r="G73" s="20">
        <v>102</v>
      </c>
      <c r="H73" s="26">
        <v>1909</v>
      </c>
      <c r="I73" s="20">
        <v>113</v>
      </c>
      <c r="J73" s="26">
        <v>2137</v>
      </c>
      <c r="K73" s="20">
        <v>127</v>
      </c>
      <c r="L73" s="26">
        <v>2384</v>
      </c>
      <c r="M73" s="20">
        <v>141</v>
      </c>
      <c r="N73" s="26">
        <v>2555</v>
      </c>
      <c r="O73" s="20">
        <v>152</v>
      </c>
    </row>
    <row r="74" spans="1:15" ht="13.5" customHeight="1" x14ac:dyDescent="0.25">
      <c r="A74" s="177"/>
      <c r="B74" s="198" t="s">
        <v>53</v>
      </c>
      <c r="C74" s="8" t="s">
        <v>6</v>
      </c>
      <c r="D74" s="24">
        <v>487</v>
      </c>
      <c r="E74" s="13">
        <v>100</v>
      </c>
      <c r="F74" s="24">
        <v>463</v>
      </c>
      <c r="G74" s="13">
        <v>95</v>
      </c>
      <c r="H74" s="24">
        <v>361</v>
      </c>
      <c r="I74" s="13">
        <v>74</v>
      </c>
      <c r="J74" s="24">
        <v>338</v>
      </c>
      <c r="K74" s="13">
        <v>69</v>
      </c>
      <c r="L74" s="24">
        <v>363</v>
      </c>
      <c r="M74" s="13">
        <v>75</v>
      </c>
      <c r="N74" s="24">
        <v>386</v>
      </c>
      <c r="O74" s="13">
        <v>79</v>
      </c>
    </row>
    <row r="75" spans="1:15" ht="13.5" customHeight="1" x14ac:dyDescent="0.25">
      <c r="A75" s="177"/>
      <c r="B75" s="177"/>
      <c r="C75" s="8" t="s">
        <v>7</v>
      </c>
      <c r="D75" s="24">
        <v>1198</v>
      </c>
      <c r="E75" s="13">
        <v>100</v>
      </c>
      <c r="F75" s="24">
        <v>1211</v>
      </c>
      <c r="G75" s="13">
        <v>101</v>
      </c>
      <c r="H75" s="24">
        <v>1279</v>
      </c>
      <c r="I75" s="13">
        <v>107</v>
      </c>
      <c r="J75" s="24">
        <v>1473</v>
      </c>
      <c r="K75" s="13">
        <v>123</v>
      </c>
      <c r="L75" s="24">
        <v>1612</v>
      </c>
      <c r="M75" s="13">
        <v>135</v>
      </c>
      <c r="N75" s="24">
        <v>1694</v>
      </c>
      <c r="O75" s="13">
        <v>141</v>
      </c>
    </row>
    <row r="76" spans="1:15" ht="13.5" customHeight="1" x14ac:dyDescent="0.25">
      <c r="A76" s="179"/>
      <c r="B76" s="179"/>
      <c r="C76" s="19" t="s">
        <v>8</v>
      </c>
      <c r="D76" s="26">
        <v>1685</v>
      </c>
      <c r="E76" s="20">
        <v>100</v>
      </c>
      <c r="F76" s="26">
        <v>1678</v>
      </c>
      <c r="G76" s="20">
        <v>100</v>
      </c>
      <c r="H76" s="26">
        <v>1640</v>
      </c>
      <c r="I76" s="20">
        <v>97</v>
      </c>
      <c r="J76" s="26">
        <v>1811</v>
      </c>
      <c r="K76" s="20">
        <v>107</v>
      </c>
      <c r="L76" s="26">
        <v>1975</v>
      </c>
      <c r="M76" s="20">
        <v>117</v>
      </c>
      <c r="N76" s="26">
        <v>2080</v>
      </c>
      <c r="O76" s="20">
        <v>123</v>
      </c>
    </row>
    <row r="77" spans="1:15" ht="13.5" customHeight="1" x14ac:dyDescent="0.25">
      <c r="A77" s="176" t="s">
        <v>16</v>
      </c>
      <c r="B77" s="198" t="s">
        <v>51</v>
      </c>
      <c r="C77" s="8" t="s">
        <v>6</v>
      </c>
      <c r="D77" s="24">
        <v>255</v>
      </c>
      <c r="E77" s="13">
        <v>100</v>
      </c>
      <c r="F77" s="24">
        <v>253</v>
      </c>
      <c r="G77" s="13">
        <v>99</v>
      </c>
      <c r="H77" s="24">
        <v>246</v>
      </c>
      <c r="I77" s="13">
        <v>97</v>
      </c>
      <c r="J77" s="24">
        <v>239</v>
      </c>
      <c r="K77" s="13">
        <v>94</v>
      </c>
      <c r="L77" s="24">
        <v>248</v>
      </c>
      <c r="M77" s="13">
        <v>98</v>
      </c>
      <c r="N77" s="24">
        <v>249</v>
      </c>
      <c r="O77" s="13">
        <v>98</v>
      </c>
    </row>
    <row r="78" spans="1:15" ht="13.5" customHeight="1" x14ac:dyDescent="0.25">
      <c r="A78" s="177"/>
      <c r="B78" s="177"/>
      <c r="C78" s="8" t="s">
        <v>7</v>
      </c>
      <c r="D78" s="24">
        <v>443</v>
      </c>
      <c r="E78" s="13">
        <v>100</v>
      </c>
      <c r="F78" s="24">
        <v>458</v>
      </c>
      <c r="G78" s="13">
        <v>103</v>
      </c>
      <c r="H78" s="24">
        <v>539</v>
      </c>
      <c r="I78" s="13">
        <v>122</v>
      </c>
      <c r="J78" s="24">
        <v>691</v>
      </c>
      <c r="K78" s="13">
        <v>156</v>
      </c>
      <c r="L78" s="24">
        <v>829</v>
      </c>
      <c r="M78" s="13">
        <v>187</v>
      </c>
      <c r="N78" s="24">
        <v>945</v>
      </c>
      <c r="O78" s="13">
        <v>213</v>
      </c>
    </row>
    <row r="79" spans="1:15" ht="13.5" customHeight="1" x14ac:dyDescent="0.25">
      <c r="A79" s="177"/>
      <c r="B79" s="177"/>
      <c r="C79" s="8" t="s">
        <v>8</v>
      </c>
      <c r="D79" s="24">
        <v>698</v>
      </c>
      <c r="E79" s="13">
        <v>100</v>
      </c>
      <c r="F79" s="24">
        <v>712</v>
      </c>
      <c r="G79" s="13">
        <v>102</v>
      </c>
      <c r="H79" s="24">
        <v>785</v>
      </c>
      <c r="I79" s="13">
        <v>112</v>
      </c>
      <c r="J79" s="24">
        <v>930</v>
      </c>
      <c r="K79" s="13">
        <v>133</v>
      </c>
      <c r="L79" s="24">
        <v>1078</v>
      </c>
      <c r="M79" s="13">
        <v>154</v>
      </c>
      <c r="N79" s="24">
        <v>1194</v>
      </c>
      <c r="O79" s="13">
        <v>171</v>
      </c>
    </row>
    <row r="80" spans="1:15" ht="13.5" customHeight="1" x14ac:dyDescent="0.25">
      <c r="A80" s="177"/>
      <c r="B80" s="199" t="s">
        <v>52</v>
      </c>
      <c r="C80" s="17" t="s">
        <v>6</v>
      </c>
      <c r="D80" s="25">
        <v>255</v>
      </c>
      <c r="E80" s="18">
        <v>100</v>
      </c>
      <c r="F80" s="25">
        <v>259</v>
      </c>
      <c r="G80" s="18">
        <v>102</v>
      </c>
      <c r="H80" s="25">
        <v>280</v>
      </c>
      <c r="I80" s="18">
        <v>110</v>
      </c>
      <c r="J80" s="25">
        <v>297</v>
      </c>
      <c r="K80" s="18">
        <v>116</v>
      </c>
      <c r="L80" s="25">
        <v>326</v>
      </c>
      <c r="M80" s="18">
        <v>128</v>
      </c>
      <c r="N80" s="25">
        <v>346</v>
      </c>
      <c r="O80" s="18">
        <v>136</v>
      </c>
    </row>
    <row r="81" spans="1:15" ht="13.5" customHeight="1" x14ac:dyDescent="0.25">
      <c r="A81" s="177"/>
      <c r="B81" s="177"/>
      <c r="C81" s="8" t="s">
        <v>7</v>
      </c>
      <c r="D81" s="24">
        <v>443</v>
      </c>
      <c r="E81" s="13">
        <v>100</v>
      </c>
      <c r="F81" s="24">
        <v>468</v>
      </c>
      <c r="G81" s="13">
        <v>106</v>
      </c>
      <c r="H81" s="24">
        <v>612</v>
      </c>
      <c r="I81" s="13">
        <v>138</v>
      </c>
      <c r="J81" s="24">
        <v>779</v>
      </c>
      <c r="K81" s="13">
        <v>176</v>
      </c>
      <c r="L81" s="24">
        <v>946</v>
      </c>
      <c r="M81" s="13">
        <v>213</v>
      </c>
      <c r="N81" s="24">
        <v>1095</v>
      </c>
      <c r="O81" s="13">
        <v>247</v>
      </c>
    </row>
    <row r="82" spans="1:15" ht="13.5" customHeight="1" x14ac:dyDescent="0.25">
      <c r="A82" s="177"/>
      <c r="B82" s="179"/>
      <c r="C82" s="19" t="s">
        <v>8</v>
      </c>
      <c r="D82" s="26">
        <v>698</v>
      </c>
      <c r="E82" s="20">
        <v>100</v>
      </c>
      <c r="F82" s="26">
        <v>727</v>
      </c>
      <c r="G82" s="20">
        <v>104</v>
      </c>
      <c r="H82" s="26">
        <v>892</v>
      </c>
      <c r="I82" s="20">
        <v>128</v>
      </c>
      <c r="J82" s="26">
        <v>1076</v>
      </c>
      <c r="K82" s="20">
        <v>154</v>
      </c>
      <c r="L82" s="26">
        <v>1271</v>
      </c>
      <c r="M82" s="20">
        <v>182</v>
      </c>
      <c r="N82" s="26">
        <v>1441</v>
      </c>
      <c r="O82" s="20">
        <v>206</v>
      </c>
    </row>
    <row r="83" spans="1:15" ht="13.5" customHeight="1" x14ac:dyDescent="0.25">
      <c r="A83" s="177"/>
      <c r="B83" s="198" t="s">
        <v>53</v>
      </c>
      <c r="C83" s="8" t="s">
        <v>6</v>
      </c>
      <c r="D83" s="24">
        <v>255</v>
      </c>
      <c r="E83" s="13">
        <v>100</v>
      </c>
      <c r="F83" s="24">
        <v>247</v>
      </c>
      <c r="G83" s="13">
        <v>97</v>
      </c>
      <c r="H83" s="24">
        <v>213</v>
      </c>
      <c r="I83" s="13">
        <v>84</v>
      </c>
      <c r="J83" s="24">
        <v>205</v>
      </c>
      <c r="K83" s="13">
        <v>80</v>
      </c>
      <c r="L83" s="24">
        <v>211</v>
      </c>
      <c r="M83" s="13">
        <v>83</v>
      </c>
      <c r="N83" s="24">
        <v>218</v>
      </c>
      <c r="O83" s="13">
        <v>86</v>
      </c>
    </row>
    <row r="84" spans="1:15" ht="13.5" customHeight="1" x14ac:dyDescent="0.25">
      <c r="A84" s="177"/>
      <c r="B84" s="177"/>
      <c r="C84" s="8" t="s">
        <v>7</v>
      </c>
      <c r="D84" s="24">
        <v>443</v>
      </c>
      <c r="E84" s="13">
        <v>100</v>
      </c>
      <c r="F84" s="24">
        <v>458</v>
      </c>
      <c r="G84" s="13">
        <v>103</v>
      </c>
      <c r="H84" s="24">
        <v>539</v>
      </c>
      <c r="I84" s="13">
        <v>122</v>
      </c>
      <c r="J84" s="24">
        <v>691</v>
      </c>
      <c r="K84" s="13">
        <v>156</v>
      </c>
      <c r="L84" s="24">
        <v>829</v>
      </c>
      <c r="M84" s="13">
        <v>187</v>
      </c>
      <c r="N84" s="24">
        <v>945</v>
      </c>
      <c r="O84" s="13">
        <v>213</v>
      </c>
    </row>
    <row r="85" spans="1:15" ht="13.5" customHeight="1" x14ac:dyDescent="0.25">
      <c r="A85" s="177"/>
      <c r="B85" s="177"/>
      <c r="C85" s="8" t="s">
        <v>8</v>
      </c>
      <c r="D85" s="24">
        <v>698</v>
      </c>
      <c r="E85" s="13">
        <v>100</v>
      </c>
      <c r="F85" s="24">
        <v>707</v>
      </c>
      <c r="G85" s="13">
        <v>101</v>
      </c>
      <c r="H85" s="24">
        <v>753</v>
      </c>
      <c r="I85" s="13">
        <v>108</v>
      </c>
      <c r="J85" s="24">
        <v>896</v>
      </c>
      <c r="K85" s="13">
        <v>128</v>
      </c>
      <c r="L85" s="24">
        <v>1040</v>
      </c>
      <c r="M85" s="13">
        <v>149</v>
      </c>
      <c r="N85" s="24">
        <v>1163</v>
      </c>
      <c r="O85" s="13">
        <v>167</v>
      </c>
    </row>
    <row r="86" spans="1:15" ht="13.5" customHeight="1" x14ac:dyDescent="0.25">
      <c r="A86" s="178" t="s">
        <v>17</v>
      </c>
      <c r="B86" s="199" t="s">
        <v>51</v>
      </c>
      <c r="C86" s="17" t="s">
        <v>6</v>
      </c>
      <c r="D86" s="25">
        <v>530</v>
      </c>
      <c r="E86" s="18">
        <v>100</v>
      </c>
      <c r="F86" s="25">
        <v>522</v>
      </c>
      <c r="G86" s="18">
        <v>98</v>
      </c>
      <c r="H86" s="25">
        <v>481</v>
      </c>
      <c r="I86" s="18">
        <v>91</v>
      </c>
      <c r="J86" s="25">
        <v>463</v>
      </c>
      <c r="K86" s="18">
        <v>87</v>
      </c>
      <c r="L86" s="25">
        <v>501</v>
      </c>
      <c r="M86" s="18">
        <v>95</v>
      </c>
      <c r="N86" s="25">
        <v>525</v>
      </c>
      <c r="O86" s="18">
        <v>99</v>
      </c>
    </row>
    <row r="87" spans="1:15" ht="13.5" customHeight="1" x14ac:dyDescent="0.25">
      <c r="A87" s="177"/>
      <c r="B87" s="177"/>
      <c r="C87" s="8" t="s">
        <v>7</v>
      </c>
      <c r="D87" s="24">
        <v>953</v>
      </c>
      <c r="E87" s="13">
        <v>100</v>
      </c>
      <c r="F87" s="24">
        <v>990</v>
      </c>
      <c r="G87" s="13">
        <v>104</v>
      </c>
      <c r="H87" s="24">
        <v>1199</v>
      </c>
      <c r="I87" s="13">
        <v>126</v>
      </c>
      <c r="J87" s="24">
        <v>1509</v>
      </c>
      <c r="K87" s="13">
        <v>158</v>
      </c>
      <c r="L87" s="24">
        <v>1746</v>
      </c>
      <c r="M87" s="13">
        <v>183</v>
      </c>
      <c r="N87" s="24">
        <v>1906</v>
      </c>
      <c r="O87" s="13">
        <v>200</v>
      </c>
    </row>
    <row r="88" spans="1:15" ht="13.5" customHeight="1" x14ac:dyDescent="0.25">
      <c r="A88" s="177"/>
      <c r="B88" s="177"/>
      <c r="C88" s="8" t="s">
        <v>8</v>
      </c>
      <c r="D88" s="24">
        <v>1483</v>
      </c>
      <c r="E88" s="13">
        <v>100</v>
      </c>
      <c r="F88" s="24">
        <v>1514</v>
      </c>
      <c r="G88" s="13">
        <v>102</v>
      </c>
      <c r="H88" s="24">
        <v>1679</v>
      </c>
      <c r="I88" s="13">
        <v>113</v>
      </c>
      <c r="J88" s="24">
        <v>1972</v>
      </c>
      <c r="K88" s="13">
        <v>133</v>
      </c>
      <c r="L88" s="24">
        <v>2247</v>
      </c>
      <c r="M88" s="13">
        <v>152</v>
      </c>
      <c r="N88" s="24">
        <v>2431</v>
      </c>
      <c r="O88" s="13">
        <v>164</v>
      </c>
    </row>
    <row r="89" spans="1:15" ht="13.5" customHeight="1" x14ac:dyDescent="0.25">
      <c r="A89" s="177"/>
      <c r="B89" s="199" t="s">
        <v>52</v>
      </c>
      <c r="C89" s="17" t="s">
        <v>6</v>
      </c>
      <c r="D89" s="25">
        <v>530</v>
      </c>
      <c r="E89" s="18">
        <v>100</v>
      </c>
      <c r="F89" s="25">
        <v>533</v>
      </c>
      <c r="G89" s="18">
        <v>101</v>
      </c>
      <c r="H89" s="25">
        <v>547</v>
      </c>
      <c r="I89" s="18">
        <v>103</v>
      </c>
      <c r="J89" s="25">
        <v>578</v>
      </c>
      <c r="K89" s="18">
        <v>109</v>
      </c>
      <c r="L89" s="25">
        <v>661</v>
      </c>
      <c r="M89" s="18">
        <v>125</v>
      </c>
      <c r="N89" s="25">
        <v>735</v>
      </c>
      <c r="O89" s="18">
        <v>139</v>
      </c>
    </row>
    <row r="90" spans="1:15" ht="13.5" customHeight="1" x14ac:dyDescent="0.25">
      <c r="A90" s="177"/>
      <c r="B90" s="177"/>
      <c r="C90" s="8" t="s">
        <v>7</v>
      </c>
      <c r="D90" s="24">
        <v>953</v>
      </c>
      <c r="E90" s="13">
        <v>100</v>
      </c>
      <c r="F90" s="24">
        <v>1010</v>
      </c>
      <c r="G90" s="13">
        <v>106</v>
      </c>
      <c r="H90" s="24">
        <v>1349</v>
      </c>
      <c r="I90" s="13">
        <v>142</v>
      </c>
      <c r="J90" s="24">
        <v>1689</v>
      </c>
      <c r="K90" s="13">
        <v>177</v>
      </c>
      <c r="L90" s="24">
        <v>1976</v>
      </c>
      <c r="M90" s="13">
        <v>207</v>
      </c>
      <c r="N90" s="24">
        <v>2199</v>
      </c>
      <c r="O90" s="13">
        <v>231</v>
      </c>
    </row>
    <row r="91" spans="1:15" ht="13.5" customHeight="1" x14ac:dyDescent="0.25">
      <c r="A91" s="177"/>
      <c r="B91" s="179"/>
      <c r="C91" s="19" t="s">
        <v>8</v>
      </c>
      <c r="D91" s="26">
        <v>1483</v>
      </c>
      <c r="E91" s="20">
        <v>100</v>
      </c>
      <c r="F91" s="26">
        <v>1545</v>
      </c>
      <c r="G91" s="20">
        <v>104</v>
      </c>
      <c r="H91" s="26">
        <v>1896</v>
      </c>
      <c r="I91" s="20">
        <v>128</v>
      </c>
      <c r="J91" s="26">
        <v>2268</v>
      </c>
      <c r="K91" s="20">
        <v>153</v>
      </c>
      <c r="L91" s="26">
        <v>2637</v>
      </c>
      <c r="M91" s="20">
        <v>178</v>
      </c>
      <c r="N91" s="26">
        <v>2934</v>
      </c>
      <c r="O91" s="20">
        <v>198</v>
      </c>
    </row>
    <row r="92" spans="1:15" ht="13.5" customHeight="1" x14ac:dyDescent="0.25">
      <c r="A92" s="177"/>
      <c r="B92" s="198" t="s">
        <v>53</v>
      </c>
      <c r="C92" s="8" t="s">
        <v>6</v>
      </c>
      <c r="D92" s="24">
        <v>530</v>
      </c>
      <c r="E92" s="13">
        <v>100</v>
      </c>
      <c r="F92" s="24">
        <v>510</v>
      </c>
      <c r="G92" s="13">
        <v>96</v>
      </c>
      <c r="H92" s="24">
        <v>418</v>
      </c>
      <c r="I92" s="13">
        <v>79</v>
      </c>
      <c r="J92" s="24">
        <v>394</v>
      </c>
      <c r="K92" s="13">
        <v>74</v>
      </c>
      <c r="L92" s="24">
        <v>427</v>
      </c>
      <c r="M92" s="13">
        <v>81</v>
      </c>
      <c r="N92" s="24">
        <v>461</v>
      </c>
      <c r="O92" s="13">
        <v>87</v>
      </c>
    </row>
    <row r="93" spans="1:15" ht="13.5" customHeight="1" x14ac:dyDescent="0.25">
      <c r="A93" s="177"/>
      <c r="B93" s="177"/>
      <c r="C93" s="8" t="s">
        <v>7</v>
      </c>
      <c r="D93" s="24">
        <v>953</v>
      </c>
      <c r="E93" s="13">
        <v>100</v>
      </c>
      <c r="F93" s="24">
        <v>990</v>
      </c>
      <c r="G93" s="13">
        <v>104</v>
      </c>
      <c r="H93" s="24">
        <v>1199</v>
      </c>
      <c r="I93" s="13">
        <v>126</v>
      </c>
      <c r="J93" s="24">
        <v>1509</v>
      </c>
      <c r="K93" s="13">
        <v>158</v>
      </c>
      <c r="L93" s="24">
        <v>1746</v>
      </c>
      <c r="M93" s="13">
        <v>183</v>
      </c>
      <c r="N93" s="24">
        <v>1906</v>
      </c>
      <c r="O93" s="13">
        <v>200</v>
      </c>
    </row>
    <row r="94" spans="1:15" ht="13.5" customHeight="1" x14ac:dyDescent="0.25">
      <c r="A94" s="179"/>
      <c r="B94" s="179"/>
      <c r="C94" s="19" t="s">
        <v>8</v>
      </c>
      <c r="D94" s="26">
        <v>1483</v>
      </c>
      <c r="E94" s="20">
        <v>100</v>
      </c>
      <c r="F94" s="26">
        <v>1504</v>
      </c>
      <c r="G94" s="20">
        <v>101</v>
      </c>
      <c r="H94" s="26">
        <v>1617</v>
      </c>
      <c r="I94" s="20">
        <v>109</v>
      </c>
      <c r="J94" s="26">
        <v>1903</v>
      </c>
      <c r="K94" s="20">
        <v>128</v>
      </c>
      <c r="L94" s="26">
        <v>2173</v>
      </c>
      <c r="M94" s="20">
        <v>147</v>
      </c>
      <c r="N94" s="26">
        <v>2367</v>
      </c>
      <c r="O94" s="20">
        <v>160</v>
      </c>
    </row>
    <row r="95" spans="1:15" ht="13.5" customHeight="1" x14ac:dyDescent="0.25">
      <c r="A95" s="176" t="s">
        <v>18</v>
      </c>
      <c r="B95" s="198" t="s">
        <v>51</v>
      </c>
      <c r="C95" s="8" t="s">
        <v>6</v>
      </c>
      <c r="D95" s="24">
        <v>630</v>
      </c>
      <c r="E95" s="13">
        <v>100</v>
      </c>
      <c r="F95" s="24">
        <v>622</v>
      </c>
      <c r="G95" s="13">
        <v>99</v>
      </c>
      <c r="H95" s="24">
        <v>586</v>
      </c>
      <c r="I95" s="13">
        <v>93</v>
      </c>
      <c r="J95" s="24">
        <v>593</v>
      </c>
      <c r="K95" s="13">
        <v>94</v>
      </c>
      <c r="L95" s="24">
        <v>633</v>
      </c>
      <c r="M95" s="13">
        <v>101</v>
      </c>
      <c r="N95" s="24">
        <v>642</v>
      </c>
      <c r="O95" s="13">
        <v>102</v>
      </c>
    </row>
    <row r="96" spans="1:15" ht="13.5" customHeight="1" x14ac:dyDescent="0.25">
      <c r="A96" s="177"/>
      <c r="B96" s="177"/>
      <c r="C96" s="8" t="s">
        <v>7</v>
      </c>
      <c r="D96" s="24">
        <v>1396</v>
      </c>
      <c r="E96" s="13">
        <v>100</v>
      </c>
      <c r="F96" s="24">
        <v>1420</v>
      </c>
      <c r="G96" s="13">
        <v>102</v>
      </c>
      <c r="H96" s="24">
        <v>1548</v>
      </c>
      <c r="I96" s="13">
        <v>111</v>
      </c>
      <c r="J96" s="24">
        <v>1821</v>
      </c>
      <c r="K96" s="13">
        <v>130</v>
      </c>
      <c r="L96" s="24">
        <v>2088</v>
      </c>
      <c r="M96" s="13">
        <v>150</v>
      </c>
      <c r="N96" s="24">
        <v>2319</v>
      </c>
      <c r="O96" s="13">
        <v>166</v>
      </c>
    </row>
    <row r="97" spans="1:15" ht="13.5" customHeight="1" x14ac:dyDescent="0.25">
      <c r="A97" s="177"/>
      <c r="B97" s="177"/>
      <c r="C97" s="8" t="s">
        <v>8</v>
      </c>
      <c r="D97" s="24">
        <v>2026</v>
      </c>
      <c r="E97" s="13">
        <v>100</v>
      </c>
      <c r="F97" s="24">
        <v>2043</v>
      </c>
      <c r="G97" s="13">
        <v>101</v>
      </c>
      <c r="H97" s="24">
        <v>2134</v>
      </c>
      <c r="I97" s="13">
        <v>105</v>
      </c>
      <c r="J97" s="24">
        <v>2414</v>
      </c>
      <c r="K97" s="13">
        <v>119</v>
      </c>
      <c r="L97" s="24">
        <v>2722</v>
      </c>
      <c r="M97" s="13">
        <v>134</v>
      </c>
      <c r="N97" s="24">
        <v>2961</v>
      </c>
      <c r="O97" s="13">
        <v>146</v>
      </c>
    </row>
    <row r="98" spans="1:15" ht="13.5" customHeight="1" x14ac:dyDescent="0.25">
      <c r="A98" s="177"/>
      <c r="B98" s="199" t="s">
        <v>52</v>
      </c>
      <c r="C98" s="17" t="s">
        <v>6</v>
      </c>
      <c r="D98" s="25">
        <v>630</v>
      </c>
      <c r="E98" s="18">
        <v>100</v>
      </c>
      <c r="F98" s="25">
        <v>636</v>
      </c>
      <c r="G98" s="18">
        <v>101</v>
      </c>
      <c r="H98" s="25">
        <v>669</v>
      </c>
      <c r="I98" s="18">
        <v>106</v>
      </c>
      <c r="J98" s="25">
        <v>741</v>
      </c>
      <c r="K98" s="18">
        <v>118</v>
      </c>
      <c r="L98" s="25">
        <v>831</v>
      </c>
      <c r="M98" s="18">
        <v>132</v>
      </c>
      <c r="N98" s="25">
        <v>896</v>
      </c>
      <c r="O98" s="18">
        <v>142</v>
      </c>
    </row>
    <row r="99" spans="1:15" ht="13.5" customHeight="1" x14ac:dyDescent="0.25">
      <c r="A99" s="177"/>
      <c r="B99" s="177"/>
      <c r="C99" s="8" t="s">
        <v>7</v>
      </c>
      <c r="D99" s="24">
        <v>1396</v>
      </c>
      <c r="E99" s="13">
        <v>100</v>
      </c>
      <c r="F99" s="24">
        <v>1448</v>
      </c>
      <c r="G99" s="13">
        <v>104</v>
      </c>
      <c r="H99" s="24">
        <v>1738</v>
      </c>
      <c r="I99" s="13">
        <v>124</v>
      </c>
      <c r="J99" s="24">
        <v>2039</v>
      </c>
      <c r="K99" s="13">
        <v>146</v>
      </c>
      <c r="L99" s="24">
        <v>2365</v>
      </c>
      <c r="M99" s="13">
        <v>169</v>
      </c>
      <c r="N99" s="24">
        <v>2682</v>
      </c>
      <c r="O99" s="13">
        <v>192</v>
      </c>
    </row>
    <row r="100" spans="1:15" ht="13.5" customHeight="1" x14ac:dyDescent="0.25">
      <c r="A100" s="177"/>
      <c r="B100" s="179"/>
      <c r="C100" s="19" t="s">
        <v>8</v>
      </c>
      <c r="D100" s="26">
        <v>2026</v>
      </c>
      <c r="E100" s="20">
        <v>100</v>
      </c>
      <c r="F100" s="26">
        <v>2085</v>
      </c>
      <c r="G100" s="20">
        <v>103</v>
      </c>
      <c r="H100" s="26">
        <v>2407</v>
      </c>
      <c r="I100" s="20">
        <v>119</v>
      </c>
      <c r="J100" s="26">
        <v>2780</v>
      </c>
      <c r="K100" s="20">
        <v>137</v>
      </c>
      <c r="L100" s="26">
        <v>3197</v>
      </c>
      <c r="M100" s="20">
        <v>158</v>
      </c>
      <c r="N100" s="26">
        <v>3578</v>
      </c>
      <c r="O100" s="20">
        <v>177</v>
      </c>
    </row>
    <row r="101" spans="1:15" ht="13.5" customHeight="1" x14ac:dyDescent="0.25">
      <c r="A101" s="177"/>
      <c r="B101" s="198" t="s">
        <v>53</v>
      </c>
      <c r="C101" s="8" t="s">
        <v>6</v>
      </c>
      <c r="D101" s="24">
        <v>630</v>
      </c>
      <c r="E101" s="13">
        <v>100</v>
      </c>
      <c r="F101" s="24">
        <v>607</v>
      </c>
      <c r="G101" s="13">
        <v>96</v>
      </c>
      <c r="H101" s="24">
        <v>507</v>
      </c>
      <c r="I101" s="13">
        <v>80</v>
      </c>
      <c r="J101" s="24">
        <v>504</v>
      </c>
      <c r="K101" s="13">
        <v>80</v>
      </c>
      <c r="L101" s="24">
        <v>538</v>
      </c>
      <c r="M101" s="13">
        <v>85</v>
      </c>
      <c r="N101" s="24">
        <v>563</v>
      </c>
      <c r="O101" s="13">
        <v>89</v>
      </c>
    </row>
    <row r="102" spans="1:15" ht="13.5" customHeight="1" x14ac:dyDescent="0.25">
      <c r="A102" s="177"/>
      <c r="B102" s="177"/>
      <c r="C102" s="8" t="s">
        <v>7</v>
      </c>
      <c r="D102" s="24">
        <v>1396</v>
      </c>
      <c r="E102" s="13">
        <v>100</v>
      </c>
      <c r="F102" s="24">
        <v>1420</v>
      </c>
      <c r="G102" s="13">
        <v>102</v>
      </c>
      <c r="H102" s="24">
        <v>1548</v>
      </c>
      <c r="I102" s="13">
        <v>111</v>
      </c>
      <c r="J102" s="24">
        <v>1821</v>
      </c>
      <c r="K102" s="13">
        <v>130</v>
      </c>
      <c r="L102" s="24">
        <v>2088</v>
      </c>
      <c r="M102" s="13">
        <v>150</v>
      </c>
      <c r="N102" s="24">
        <v>2319</v>
      </c>
      <c r="O102" s="13">
        <v>166</v>
      </c>
    </row>
    <row r="103" spans="1:15" ht="13.5" customHeight="1" x14ac:dyDescent="0.25">
      <c r="A103" s="177"/>
      <c r="B103" s="177"/>
      <c r="C103" s="8" t="s">
        <v>8</v>
      </c>
      <c r="D103" s="24">
        <v>2026</v>
      </c>
      <c r="E103" s="13">
        <v>100</v>
      </c>
      <c r="F103" s="24">
        <v>2030</v>
      </c>
      <c r="G103" s="13">
        <v>100</v>
      </c>
      <c r="H103" s="24">
        <v>2055</v>
      </c>
      <c r="I103" s="13">
        <v>101</v>
      </c>
      <c r="J103" s="24">
        <v>2326</v>
      </c>
      <c r="K103" s="13">
        <v>115</v>
      </c>
      <c r="L103" s="24">
        <v>2627</v>
      </c>
      <c r="M103" s="13">
        <v>130</v>
      </c>
      <c r="N103" s="24">
        <v>2883</v>
      </c>
      <c r="O103" s="13">
        <v>142</v>
      </c>
    </row>
    <row r="104" spans="1:15" ht="13.5" customHeight="1" x14ac:dyDescent="0.25">
      <c r="A104" s="178" t="s">
        <v>5</v>
      </c>
      <c r="B104" s="199" t="s">
        <v>51</v>
      </c>
      <c r="C104" s="17" t="s">
        <v>6</v>
      </c>
      <c r="D104" s="25">
        <v>1247</v>
      </c>
      <c r="E104" s="18">
        <v>100</v>
      </c>
      <c r="F104" s="25">
        <v>1230</v>
      </c>
      <c r="G104" s="18">
        <v>99</v>
      </c>
      <c r="H104" s="25">
        <v>1149</v>
      </c>
      <c r="I104" s="18">
        <v>92</v>
      </c>
      <c r="J104" s="25">
        <v>1135</v>
      </c>
      <c r="K104" s="18">
        <v>91</v>
      </c>
      <c r="L104" s="25">
        <v>1164</v>
      </c>
      <c r="M104" s="18">
        <v>93</v>
      </c>
      <c r="N104" s="25">
        <v>1172</v>
      </c>
      <c r="O104" s="18">
        <v>94</v>
      </c>
    </row>
    <row r="105" spans="1:15" ht="13.5" customHeight="1" x14ac:dyDescent="0.25">
      <c r="A105" s="177"/>
      <c r="B105" s="177"/>
      <c r="C105" s="8" t="s">
        <v>7</v>
      </c>
      <c r="D105" s="24">
        <v>3849</v>
      </c>
      <c r="E105" s="13">
        <v>100</v>
      </c>
      <c r="F105" s="24">
        <v>3804</v>
      </c>
      <c r="G105" s="13">
        <v>99</v>
      </c>
      <c r="H105" s="24">
        <v>3589</v>
      </c>
      <c r="I105" s="13">
        <v>93</v>
      </c>
      <c r="J105" s="24">
        <v>3828</v>
      </c>
      <c r="K105" s="13">
        <v>99</v>
      </c>
      <c r="L105" s="24">
        <v>4171</v>
      </c>
      <c r="M105" s="13">
        <v>108</v>
      </c>
      <c r="N105" s="24">
        <v>4543</v>
      </c>
      <c r="O105" s="13">
        <v>118</v>
      </c>
    </row>
    <row r="106" spans="1:15" ht="13.5" customHeight="1" x14ac:dyDescent="0.25">
      <c r="A106" s="177"/>
      <c r="B106" s="177"/>
      <c r="C106" s="8" t="s">
        <v>8</v>
      </c>
      <c r="D106" s="24">
        <v>5096</v>
      </c>
      <c r="E106" s="13">
        <v>100</v>
      </c>
      <c r="F106" s="24">
        <v>5035</v>
      </c>
      <c r="G106" s="13">
        <v>99</v>
      </c>
      <c r="H106" s="24">
        <v>4739</v>
      </c>
      <c r="I106" s="13">
        <v>93</v>
      </c>
      <c r="J106" s="24">
        <v>4962</v>
      </c>
      <c r="K106" s="13">
        <v>97</v>
      </c>
      <c r="L106" s="24">
        <v>5335</v>
      </c>
      <c r="M106" s="13">
        <v>105</v>
      </c>
      <c r="N106" s="24">
        <v>5715</v>
      </c>
      <c r="O106" s="13">
        <v>112</v>
      </c>
    </row>
    <row r="107" spans="1:15" ht="13.5" customHeight="1" x14ac:dyDescent="0.25">
      <c r="A107" s="177"/>
      <c r="B107" s="199" t="s">
        <v>52</v>
      </c>
      <c r="C107" s="17" t="s">
        <v>6</v>
      </c>
      <c r="D107" s="25">
        <v>1247</v>
      </c>
      <c r="E107" s="18">
        <v>100</v>
      </c>
      <c r="F107" s="25">
        <v>1258</v>
      </c>
      <c r="G107" s="18">
        <v>101</v>
      </c>
      <c r="H107" s="25">
        <v>1311</v>
      </c>
      <c r="I107" s="18">
        <v>105</v>
      </c>
      <c r="J107" s="25">
        <v>1402</v>
      </c>
      <c r="K107" s="18">
        <v>112</v>
      </c>
      <c r="L107" s="25">
        <v>1533</v>
      </c>
      <c r="M107" s="18">
        <v>123</v>
      </c>
      <c r="N107" s="25">
        <v>1658</v>
      </c>
      <c r="O107" s="18">
        <v>133</v>
      </c>
    </row>
    <row r="108" spans="1:15" ht="13.5" customHeight="1" x14ac:dyDescent="0.25">
      <c r="A108" s="177"/>
      <c r="B108" s="177"/>
      <c r="C108" s="8" t="s">
        <v>7</v>
      </c>
      <c r="D108" s="24">
        <v>3849</v>
      </c>
      <c r="E108" s="13">
        <v>100</v>
      </c>
      <c r="F108" s="24">
        <v>3874</v>
      </c>
      <c r="G108" s="13">
        <v>101</v>
      </c>
      <c r="H108" s="24">
        <v>4003</v>
      </c>
      <c r="I108" s="13">
        <v>104</v>
      </c>
      <c r="J108" s="24">
        <v>4256</v>
      </c>
      <c r="K108" s="13">
        <v>111</v>
      </c>
      <c r="L108" s="24">
        <v>4718</v>
      </c>
      <c r="M108" s="13">
        <v>123</v>
      </c>
      <c r="N108" s="24">
        <v>5249</v>
      </c>
      <c r="O108" s="13">
        <v>136</v>
      </c>
    </row>
    <row r="109" spans="1:15" ht="13.5" customHeight="1" x14ac:dyDescent="0.25">
      <c r="A109" s="177"/>
      <c r="B109" s="179"/>
      <c r="C109" s="19" t="s">
        <v>8</v>
      </c>
      <c r="D109" s="26">
        <v>5096</v>
      </c>
      <c r="E109" s="20">
        <v>100</v>
      </c>
      <c r="F109" s="26">
        <v>5132</v>
      </c>
      <c r="G109" s="20">
        <v>101</v>
      </c>
      <c r="H109" s="26">
        <v>5313</v>
      </c>
      <c r="I109" s="20">
        <v>104</v>
      </c>
      <c r="J109" s="26">
        <v>5659</v>
      </c>
      <c r="K109" s="20">
        <v>111</v>
      </c>
      <c r="L109" s="26">
        <v>6251</v>
      </c>
      <c r="M109" s="20">
        <v>123</v>
      </c>
      <c r="N109" s="26">
        <v>6908</v>
      </c>
      <c r="O109" s="20">
        <v>136</v>
      </c>
    </row>
    <row r="110" spans="1:15" ht="13.5" customHeight="1" x14ac:dyDescent="0.25">
      <c r="A110" s="177"/>
      <c r="B110" s="198" t="s">
        <v>53</v>
      </c>
      <c r="C110" s="8" t="s">
        <v>6</v>
      </c>
      <c r="D110" s="24">
        <v>1247</v>
      </c>
      <c r="E110" s="13">
        <v>100</v>
      </c>
      <c r="F110" s="24">
        <v>1202</v>
      </c>
      <c r="G110" s="13">
        <v>96</v>
      </c>
      <c r="H110" s="24">
        <v>997</v>
      </c>
      <c r="I110" s="13">
        <v>80</v>
      </c>
      <c r="J110" s="24">
        <v>971</v>
      </c>
      <c r="K110" s="13">
        <v>78</v>
      </c>
      <c r="L110" s="24">
        <v>988</v>
      </c>
      <c r="M110" s="13">
        <v>79</v>
      </c>
      <c r="N110" s="24">
        <v>1029</v>
      </c>
      <c r="O110" s="13">
        <v>83</v>
      </c>
    </row>
    <row r="111" spans="1:15" ht="13.5" customHeight="1" x14ac:dyDescent="0.25">
      <c r="A111" s="177"/>
      <c r="B111" s="177"/>
      <c r="C111" s="8" t="s">
        <v>7</v>
      </c>
      <c r="D111" s="24">
        <v>3849</v>
      </c>
      <c r="E111" s="13">
        <v>100</v>
      </c>
      <c r="F111" s="24">
        <v>3804</v>
      </c>
      <c r="G111" s="13">
        <v>99</v>
      </c>
      <c r="H111" s="24">
        <v>3589</v>
      </c>
      <c r="I111" s="13">
        <v>93</v>
      </c>
      <c r="J111" s="24">
        <v>3828</v>
      </c>
      <c r="K111" s="13">
        <v>99</v>
      </c>
      <c r="L111" s="24">
        <v>4171</v>
      </c>
      <c r="M111" s="13">
        <v>108</v>
      </c>
      <c r="N111" s="24">
        <v>4543</v>
      </c>
      <c r="O111" s="13">
        <v>118</v>
      </c>
    </row>
    <row r="112" spans="1:15" ht="13.5" customHeight="1" x14ac:dyDescent="0.25">
      <c r="A112" s="179"/>
      <c r="B112" s="179"/>
      <c r="C112" s="19" t="s">
        <v>8</v>
      </c>
      <c r="D112" s="26">
        <v>5096</v>
      </c>
      <c r="E112" s="20">
        <v>100</v>
      </c>
      <c r="F112" s="26">
        <v>5007</v>
      </c>
      <c r="G112" s="20">
        <v>98</v>
      </c>
      <c r="H112" s="26">
        <v>4586</v>
      </c>
      <c r="I112" s="20">
        <v>90</v>
      </c>
      <c r="J112" s="26">
        <v>4799</v>
      </c>
      <c r="K112" s="20">
        <v>94</v>
      </c>
      <c r="L112" s="26">
        <v>5159</v>
      </c>
      <c r="M112" s="20">
        <v>101</v>
      </c>
      <c r="N112" s="26">
        <v>5572</v>
      </c>
      <c r="O112" s="20">
        <v>109</v>
      </c>
    </row>
    <row r="113" spans="1:15" ht="13.5" customHeight="1" x14ac:dyDescent="0.25">
      <c r="A113" s="178" t="s">
        <v>19</v>
      </c>
      <c r="B113" s="199" t="s">
        <v>51</v>
      </c>
      <c r="C113" s="17" t="s">
        <v>6</v>
      </c>
      <c r="D113" s="25">
        <v>5637</v>
      </c>
      <c r="E113" s="18">
        <v>100</v>
      </c>
      <c r="F113" s="25">
        <v>5567</v>
      </c>
      <c r="G113" s="18">
        <v>99</v>
      </c>
      <c r="H113" s="25">
        <v>5230</v>
      </c>
      <c r="I113" s="18">
        <v>93</v>
      </c>
      <c r="J113" s="25">
        <v>5151</v>
      </c>
      <c r="K113" s="18">
        <v>91</v>
      </c>
      <c r="L113" s="25">
        <v>5428</v>
      </c>
      <c r="M113" s="18">
        <v>96</v>
      </c>
      <c r="N113" s="25">
        <v>5517</v>
      </c>
      <c r="O113" s="18">
        <v>98</v>
      </c>
    </row>
    <row r="114" spans="1:15" ht="13.5" customHeight="1" x14ac:dyDescent="0.25">
      <c r="A114" s="177"/>
      <c r="B114" s="177"/>
      <c r="C114" s="8" t="s">
        <v>7</v>
      </c>
      <c r="D114" s="24">
        <v>12651</v>
      </c>
      <c r="E114" s="13">
        <v>100</v>
      </c>
      <c r="F114" s="24">
        <v>12849</v>
      </c>
      <c r="G114" s="13">
        <v>102</v>
      </c>
      <c r="H114" s="24">
        <v>13886</v>
      </c>
      <c r="I114" s="13">
        <v>110</v>
      </c>
      <c r="J114" s="24">
        <v>16332</v>
      </c>
      <c r="K114" s="13">
        <v>129</v>
      </c>
      <c r="L114" s="24">
        <v>18615</v>
      </c>
      <c r="M114" s="13">
        <v>147</v>
      </c>
      <c r="N114" s="24">
        <v>20561</v>
      </c>
      <c r="O114" s="13">
        <v>163</v>
      </c>
    </row>
    <row r="115" spans="1:15" ht="13.5" customHeight="1" x14ac:dyDescent="0.25">
      <c r="A115" s="177"/>
      <c r="B115" s="177"/>
      <c r="C115" s="8" t="s">
        <v>8</v>
      </c>
      <c r="D115" s="24">
        <v>18288</v>
      </c>
      <c r="E115" s="13">
        <v>100</v>
      </c>
      <c r="F115" s="24">
        <v>18423</v>
      </c>
      <c r="G115" s="13">
        <v>101</v>
      </c>
      <c r="H115" s="24">
        <v>19116</v>
      </c>
      <c r="I115" s="13">
        <v>105</v>
      </c>
      <c r="J115" s="24">
        <v>21483</v>
      </c>
      <c r="K115" s="13">
        <v>117</v>
      </c>
      <c r="L115" s="24">
        <v>24043</v>
      </c>
      <c r="M115" s="13">
        <v>131</v>
      </c>
      <c r="N115" s="24">
        <v>26078</v>
      </c>
      <c r="O115" s="13">
        <v>143</v>
      </c>
    </row>
    <row r="116" spans="1:15" ht="13.5" customHeight="1" x14ac:dyDescent="0.25">
      <c r="A116" s="177"/>
      <c r="B116" s="199" t="s">
        <v>52</v>
      </c>
      <c r="C116" s="17" t="s">
        <v>6</v>
      </c>
      <c r="D116" s="25">
        <v>5637</v>
      </c>
      <c r="E116" s="18">
        <v>100</v>
      </c>
      <c r="F116" s="25">
        <v>5690</v>
      </c>
      <c r="G116" s="18">
        <v>101</v>
      </c>
      <c r="H116" s="25">
        <v>5963</v>
      </c>
      <c r="I116" s="18">
        <v>106</v>
      </c>
      <c r="J116" s="25">
        <v>6403</v>
      </c>
      <c r="K116" s="18">
        <v>114</v>
      </c>
      <c r="L116" s="25">
        <v>7137</v>
      </c>
      <c r="M116" s="18">
        <v>127</v>
      </c>
      <c r="N116" s="25">
        <v>7720</v>
      </c>
      <c r="O116" s="18">
        <v>137</v>
      </c>
    </row>
    <row r="117" spans="1:15" ht="13.5" customHeight="1" x14ac:dyDescent="0.25">
      <c r="A117" s="177"/>
      <c r="B117" s="177"/>
      <c r="C117" s="8" t="s">
        <v>7</v>
      </c>
      <c r="D117" s="24">
        <v>12651</v>
      </c>
      <c r="E117" s="13">
        <v>100</v>
      </c>
      <c r="F117" s="24">
        <v>13100</v>
      </c>
      <c r="G117" s="13">
        <v>104</v>
      </c>
      <c r="H117" s="24">
        <v>15592</v>
      </c>
      <c r="I117" s="13">
        <v>123</v>
      </c>
      <c r="J117" s="24">
        <v>18262</v>
      </c>
      <c r="K117" s="13">
        <v>144</v>
      </c>
      <c r="L117" s="24">
        <v>21090</v>
      </c>
      <c r="M117" s="13">
        <v>167</v>
      </c>
      <c r="N117" s="24">
        <v>23762</v>
      </c>
      <c r="O117" s="13">
        <v>188</v>
      </c>
    </row>
    <row r="118" spans="1:15" ht="13.5" customHeight="1" x14ac:dyDescent="0.25">
      <c r="A118" s="177"/>
      <c r="B118" s="179"/>
      <c r="C118" s="19" t="s">
        <v>8</v>
      </c>
      <c r="D118" s="26">
        <v>18288</v>
      </c>
      <c r="E118" s="20">
        <v>100</v>
      </c>
      <c r="F118" s="26">
        <v>18796</v>
      </c>
      <c r="G118" s="20">
        <v>103</v>
      </c>
      <c r="H118" s="26">
        <v>21556</v>
      </c>
      <c r="I118" s="20">
        <v>118</v>
      </c>
      <c r="J118" s="26">
        <v>24665</v>
      </c>
      <c r="K118" s="20">
        <v>135</v>
      </c>
      <c r="L118" s="26">
        <v>28227</v>
      </c>
      <c r="M118" s="20">
        <v>154</v>
      </c>
      <c r="N118" s="26">
        <v>31482</v>
      </c>
      <c r="O118" s="20">
        <v>172</v>
      </c>
    </row>
    <row r="119" spans="1:15" ht="13.5" customHeight="1" x14ac:dyDescent="0.25">
      <c r="A119" s="177"/>
      <c r="B119" s="198" t="s">
        <v>53</v>
      </c>
      <c r="C119" s="8" t="s">
        <v>6</v>
      </c>
      <c r="D119" s="24">
        <v>5637</v>
      </c>
      <c r="E119" s="13">
        <v>100</v>
      </c>
      <c r="F119" s="24">
        <v>5435</v>
      </c>
      <c r="G119" s="13">
        <v>96</v>
      </c>
      <c r="H119" s="24">
        <v>4530</v>
      </c>
      <c r="I119" s="13">
        <v>80</v>
      </c>
      <c r="J119" s="24">
        <v>4393</v>
      </c>
      <c r="K119" s="13">
        <v>78</v>
      </c>
      <c r="L119" s="24">
        <v>4612</v>
      </c>
      <c r="M119" s="13">
        <v>82</v>
      </c>
      <c r="N119" s="24">
        <v>4840</v>
      </c>
      <c r="O119" s="13">
        <v>86</v>
      </c>
    </row>
    <row r="120" spans="1:15" ht="13.5" customHeight="1" x14ac:dyDescent="0.25">
      <c r="A120" s="177"/>
      <c r="B120" s="177"/>
      <c r="C120" s="8" t="s">
        <v>7</v>
      </c>
      <c r="D120" s="24">
        <v>12651</v>
      </c>
      <c r="E120" s="13">
        <v>100</v>
      </c>
      <c r="F120" s="24">
        <v>12849</v>
      </c>
      <c r="G120" s="13">
        <v>102</v>
      </c>
      <c r="H120" s="24">
        <v>13886</v>
      </c>
      <c r="I120" s="13">
        <v>110</v>
      </c>
      <c r="J120" s="24">
        <v>16332</v>
      </c>
      <c r="K120" s="13">
        <v>129</v>
      </c>
      <c r="L120" s="24">
        <v>18615</v>
      </c>
      <c r="M120" s="13">
        <v>147</v>
      </c>
      <c r="N120" s="24">
        <v>20561</v>
      </c>
      <c r="O120" s="13">
        <v>163</v>
      </c>
    </row>
    <row r="121" spans="1:15" ht="13.5" customHeight="1" x14ac:dyDescent="0.25">
      <c r="A121" s="179"/>
      <c r="B121" s="179"/>
      <c r="C121" s="19" t="s">
        <v>8</v>
      </c>
      <c r="D121" s="26">
        <v>18288</v>
      </c>
      <c r="E121" s="20">
        <v>100</v>
      </c>
      <c r="F121" s="26">
        <v>18309</v>
      </c>
      <c r="G121" s="20">
        <v>100</v>
      </c>
      <c r="H121" s="26">
        <v>18416</v>
      </c>
      <c r="I121" s="20">
        <v>101</v>
      </c>
      <c r="J121" s="26">
        <v>20725</v>
      </c>
      <c r="K121" s="20">
        <v>113</v>
      </c>
      <c r="L121" s="26">
        <v>23227</v>
      </c>
      <c r="M121" s="20">
        <v>127</v>
      </c>
      <c r="N121" s="26">
        <v>25401</v>
      </c>
      <c r="O121" s="20">
        <v>139</v>
      </c>
    </row>
    <row r="122" spans="1:15" ht="13.5" customHeight="1" x14ac:dyDescent="0.25">
      <c r="A122" s="9" t="s">
        <v>155</v>
      </c>
      <c r="B122" s="9"/>
      <c r="C122" s="9"/>
      <c r="D122" s="9"/>
      <c r="E122" s="9"/>
      <c r="F122" s="9"/>
      <c r="G122" s="9"/>
      <c r="H122" s="9"/>
      <c r="I122" s="9"/>
      <c r="J122" s="9"/>
      <c r="K122" s="9"/>
      <c r="L122" s="9"/>
      <c r="M122" s="9"/>
      <c r="N122" s="9"/>
      <c r="O122" s="28" t="s">
        <v>156</v>
      </c>
    </row>
  </sheetData>
  <mergeCells count="59">
    <mergeCell ref="A113:A121"/>
    <mergeCell ref="B113:B115"/>
    <mergeCell ref="B116:B118"/>
    <mergeCell ref="B119:B121"/>
    <mergeCell ref="A104:A112"/>
    <mergeCell ref="B104:B106"/>
    <mergeCell ref="B107:B109"/>
    <mergeCell ref="B110:B112"/>
    <mergeCell ref="A95:A103"/>
    <mergeCell ref="B95:B97"/>
    <mergeCell ref="B98:B100"/>
    <mergeCell ref="B101:B103"/>
    <mergeCell ref="A86:A94"/>
    <mergeCell ref="B86:B88"/>
    <mergeCell ref="B89:B91"/>
    <mergeCell ref="B92:B94"/>
    <mergeCell ref="A77:A85"/>
    <mergeCell ref="B77:B79"/>
    <mergeCell ref="B80:B82"/>
    <mergeCell ref="B83:B85"/>
    <mergeCell ref="A68:A76"/>
    <mergeCell ref="B68:B70"/>
    <mergeCell ref="B71:B73"/>
    <mergeCell ref="B74:B76"/>
    <mergeCell ref="A59:A67"/>
    <mergeCell ref="B59:B61"/>
    <mergeCell ref="B62:B64"/>
    <mergeCell ref="B65:B67"/>
    <mergeCell ref="A50:A58"/>
    <mergeCell ref="B50:B52"/>
    <mergeCell ref="B53:B55"/>
    <mergeCell ref="B56:B58"/>
    <mergeCell ref="A41:A49"/>
    <mergeCell ref="B41:B43"/>
    <mergeCell ref="B44:B46"/>
    <mergeCell ref="B47:B49"/>
    <mergeCell ref="A32:A40"/>
    <mergeCell ref="B32:B34"/>
    <mergeCell ref="B35:B37"/>
    <mergeCell ref="B38:B40"/>
    <mergeCell ref="A23:A31"/>
    <mergeCell ref="B23:B25"/>
    <mergeCell ref="B26:B28"/>
    <mergeCell ref="B29:B31"/>
    <mergeCell ref="A14:A22"/>
    <mergeCell ref="B14:B16"/>
    <mergeCell ref="B17:B19"/>
    <mergeCell ref="B20:B22"/>
    <mergeCell ref="L3:M3"/>
    <mergeCell ref="A3:B4"/>
    <mergeCell ref="N3:O3"/>
    <mergeCell ref="A5:A13"/>
    <mergeCell ref="B5:B7"/>
    <mergeCell ref="B8:B10"/>
    <mergeCell ref="B11:B13"/>
    <mergeCell ref="D3:E3"/>
    <mergeCell ref="F3:G3"/>
    <mergeCell ref="H3:I3"/>
    <mergeCell ref="J3:K3"/>
  </mergeCells>
  <printOptions horizontalCentered="1"/>
  <pageMargins left="0.59055118110236227" right="0.39370078740157483" top="0.98425196850393704" bottom="0.59055118110236227" header="0.31496062992125984" footer="0.31496062992125984"/>
  <pageSetup paperSize="9" scale="72" fitToHeight="2" orientation="portrait" r:id="rId1"/>
  <headerFooter>
    <oddHeader>&amp;R&amp;G</oddHeader>
    <oddFooter>&amp;L&amp;8&amp;F-&amp;A&amp;R&amp;8&amp;P/&amp;N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86"/>
  <sheetViews>
    <sheetView zoomScaleNormal="100" zoomScalePageLayoutView="90" workbookViewId="0">
      <selection activeCell="M64" sqref="M64"/>
    </sheetView>
  </sheetViews>
  <sheetFormatPr baseColWidth="10" defaultColWidth="11.453125" defaultRowHeight="12" customHeight="1" x14ac:dyDescent="0.25"/>
  <cols>
    <col min="1" max="1" width="28.54296875" style="1" customWidth="1"/>
    <col min="2" max="2" width="14" style="1" customWidth="1"/>
    <col min="3" max="3" width="6" style="1" customWidth="1"/>
    <col min="4" max="4" width="9.81640625" style="1" customWidth="1"/>
    <col min="5" max="5" width="6.7265625" style="1" bestFit="1" customWidth="1"/>
    <col min="6" max="6" width="9.7265625" style="1" customWidth="1"/>
    <col min="7" max="7" width="6.7265625" style="1" bestFit="1" customWidth="1"/>
    <col min="8" max="8" width="9.7265625" style="1" customWidth="1"/>
    <col min="9" max="9" width="6.7265625" style="1" bestFit="1" customWidth="1"/>
    <col min="10" max="10" width="9.7265625" style="1" customWidth="1"/>
    <col min="11" max="11" width="6.7265625" style="1" bestFit="1" customWidth="1"/>
    <col min="12" max="12" width="9.7265625" style="1" customWidth="1"/>
    <col min="13" max="13" width="6.7265625" style="1" bestFit="1" customWidth="1"/>
    <col min="14" max="14" width="9.7265625" style="1" customWidth="1"/>
    <col min="15" max="15" width="6.7265625" style="1" bestFit="1" customWidth="1"/>
    <col min="16" max="16384" width="11.453125" style="1"/>
  </cols>
  <sheetData>
    <row r="1" spans="1:15" ht="20.149999999999999" customHeight="1" x14ac:dyDescent="0.25">
      <c r="A1" s="22" t="s">
        <v>158</v>
      </c>
      <c r="B1" s="21"/>
      <c r="C1" s="21"/>
      <c r="D1" s="21"/>
      <c r="E1" s="21"/>
      <c r="F1" s="21"/>
      <c r="G1" s="21"/>
      <c r="H1" s="21"/>
      <c r="I1" s="21"/>
      <c r="J1" s="21"/>
      <c r="K1" s="21"/>
      <c r="L1" s="21"/>
      <c r="M1" s="21"/>
      <c r="N1" s="21"/>
      <c r="O1" s="21"/>
    </row>
    <row r="2" spans="1:15" ht="18.75" customHeight="1" x14ac:dyDescent="0.25">
      <c r="A2" s="59" t="s">
        <v>149</v>
      </c>
      <c r="B2" s="21"/>
      <c r="C2" s="21"/>
      <c r="D2" s="21"/>
      <c r="E2" s="21"/>
      <c r="F2" s="21"/>
      <c r="G2" s="21"/>
      <c r="H2" s="21"/>
      <c r="I2" s="21"/>
      <c r="J2" s="21"/>
      <c r="K2" s="21"/>
      <c r="L2" s="21"/>
      <c r="M2" s="21"/>
      <c r="N2" s="21"/>
      <c r="O2" s="21"/>
    </row>
    <row r="3" spans="1:15" ht="13.5" customHeight="1" x14ac:dyDescent="0.25">
      <c r="A3" s="184"/>
      <c r="B3" s="185"/>
      <c r="C3" s="34"/>
      <c r="D3" s="174">
        <v>2019</v>
      </c>
      <c r="E3" s="174"/>
      <c r="F3" s="174">
        <v>2020</v>
      </c>
      <c r="G3" s="174"/>
      <c r="H3" s="174">
        <v>2025</v>
      </c>
      <c r="I3" s="174"/>
      <c r="J3" s="174">
        <v>2030</v>
      </c>
      <c r="K3" s="174"/>
      <c r="L3" s="174">
        <v>2035</v>
      </c>
      <c r="M3" s="174"/>
      <c r="N3" s="174">
        <v>2040</v>
      </c>
      <c r="O3" s="175"/>
    </row>
    <row r="4" spans="1:15" ht="13.5" customHeight="1" x14ac:dyDescent="0.25">
      <c r="A4" s="186"/>
      <c r="B4" s="187"/>
      <c r="C4" s="35"/>
      <c r="D4" s="15" t="s">
        <v>50</v>
      </c>
      <c r="E4" s="15" t="s">
        <v>2</v>
      </c>
      <c r="F4" s="15" t="s">
        <v>3</v>
      </c>
      <c r="G4" s="15" t="s">
        <v>2</v>
      </c>
      <c r="H4" s="15" t="s">
        <v>3</v>
      </c>
      <c r="I4" s="15" t="s">
        <v>2</v>
      </c>
      <c r="J4" s="15" t="s">
        <v>3</v>
      </c>
      <c r="K4" s="15" t="s">
        <v>2</v>
      </c>
      <c r="L4" s="15" t="s">
        <v>3</v>
      </c>
      <c r="M4" s="15" t="s">
        <v>2</v>
      </c>
      <c r="N4" s="15" t="s">
        <v>3</v>
      </c>
      <c r="O4" s="16" t="s">
        <v>2</v>
      </c>
    </row>
    <row r="5" spans="1:15" ht="13.5" customHeight="1" x14ac:dyDescent="0.25">
      <c r="A5" s="176" t="s">
        <v>141</v>
      </c>
      <c r="B5" s="198" t="s">
        <v>51</v>
      </c>
      <c r="C5" s="8" t="s">
        <v>6</v>
      </c>
      <c r="D5" s="24">
        <v>391</v>
      </c>
      <c r="E5" s="13">
        <v>100</v>
      </c>
      <c r="F5" s="24">
        <v>385</v>
      </c>
      <c r="G5" s="13">
        <v>99</v>
      </c>
      <c r="H5" s="24">
        <v>359</v>
      </c>
      <c r="I5" s="13">
        <v>92</v>
      </c>
      <c r="J5" s="24">
        <v>360</v>
      </c>
      <c r="K5" s="13">
        <v>92</v>
      </c>
      <c r="L5" s="24">
        <v>384</v>
      </c>
      <c r="M5" s="13">
        <v>98</v>
      </c>
      <c r="N5" s="24">
        <v>388</v>
      </c>
      <c r="O5" s="13">
        <v>99</v>
      </c>
    </row>
    <row r="6" spans="1:15" ht="13.5" customHeight="1" x14ac:dyDescent="0.25">
      <c r="A6" s="177"/>
      <c r="B6" s="177"/>
      <c r="C6" s="8" t="s">
        <v>7</v>
      </c>
      <c r="D6" s="24">
        <v>946</v>
      </c>
      <c r="E6" s="13">
        <v>100</v>
      </c>
      <c r="F6" s="24">
        <v>957</v>
      </c>
      <c r="G6" s="13">
        <v>101</v>
      </c>
      <c r="H6" s="24">
        <v>1013</v>
      </c>
      <c r="I6" s="13">
        <v>107</v>
      </c>
      <c r="J6" s="24">
        <v>1167</v>
      </c>
      <c r="K6" s="13">
        <v>123</v>
      </c>
      <c r="L6" s="24">
        <v>1312</v>
      </c>
      <c r="M6" s="13">
        <v>139</v>
      </c>
      <c r="N6" s="24">
        <v>1440</v>
      </c>
      <c r="O6" s="13">
        <v>152</v>
      </c>
    </row>
    <row r="7" spans="1:15" ht="13.5" customHeight="1" x14ac:dyDescent="0.25">
      <c r="A7" s="177"/>
      <c r="B7" s="177"/>
      <c r="C7" s="8" t="s">
        <v>8</v>
      </c>
      <c r="D7" s="24">
        <v>1337</v>
      </c>
      <c r="E7" s="13">
        <v>100</v>
      </c>
      <c r="F7" s="24">
        <v>1343</v>
      </c>
      <c r="G7" s="13">
        <v>100</v>
      </c>
      <c r="H7" s="24">
        <v>1371</v>
      </c>
      <c r="I7" s="13">
        <v>103</v>
      </c>
      <c r="J7" s="24">
        <v>1528</v>
      </c>
      <c r="K7" s="13">
        <v>114</v>
      </c>
      <c r="L7" s="24">
        <v>1696</v>
      </c>
      <c r="M7" s="13">
        <v>127</v>
      </c>
      <c r="N7" s="24">
        <v>1828</v>
      </c>
      <c r="O7" s="13">
        <v>137</v>
      </c>
    </row>
    <row r="8" spans="1:15" ht="13.5" customHeight="1" x14ac:dyDescent="0.25">
      <c r="A8" s="177"/>
      <c r="B8" s="199" t="s">
        <v>52</v>
      </c>
      <c r="C8" s="17" t="s">
        <v>6</v>
      </c>
      <c r="D8" s="25">
        <v>391</v>
      </c>
      <c r="E8" s="18">
        <v>100</v>
      </c>
      <c r="F8" s="25">
        <v>394</v>
      </c>
      <c r="G8" s="18">
        <v>101</v>
      </c>
      <c r="H8" s="25">
        <v>410</v>
      </c>
      <c r="I8" s="18">
        <v>105</v>
      </c>
      <c r="J8" s="25">
        <v>450</v>
      </c>
      <c r="K8" s="18">
        <v>115</v>
      </c>
      <c r="L8" s="25">
        <v>504</v>
      </c>
      <c r="M8" s="18">
        <v>129</v>
      </c>
      <c r="N8" s="25">
        <v>543</v>
      </c>
      <c r="O8" s="18">
        <v>139</v>
      </c>
    </row>
    <row r="9" spans="1:15" ht="13.5" customHeight="1" x14ac:dyDescent="0.25">
      <c r="A9" s="177"/>
      <c r="B9" s="177"/>
      <c r="C9" s="8" t="s">
        <v>7</v>
      </c>
      <c r="D9" s="24">
        <v>946</v>
      </c>
      <c r="E9" s="13">
        <v>100</v>
      </c>
      <c r="F9" s="24">
        <v>975</v>
      </c>
      <c r="G9" s="13">
        <v>103</v>
      </c>
      <c r="H9" s="24">
        <v>1134</v>
      </c>
      <c r="I9" s="13">
        <v>120</v>
      </c>
      <c r="J9" s="24">
        <v>1305</v>
      </c>
      <c r="K9" s="13">
        <v>138</v>
      </c>
      <c r="L9" s="24">
        <v>1483</v>
      </c>
      <c r="M9" s="13">
        <v>157</v>
      </c>
      <c r="N9" s="24">
        <v>1664</v>
      </c>
      <c r="O9" s="13">
        <v>176</v>
      </c>
    </row>
    <row r="10" spans="1:15" ht="13.5" customHeight="1" x14ac:dyDescent="0.25">
      <c r="A10" s="177"/>
      <c r="B10" s="179"/>
      <c r="C10" s="19" t="s">
        <v>8</v>
      </c>
      <c r="D10" s="26">
        <v>1337</v>
      </c>
      <c r="E10" s="20">
        <v>100</v>
      </c>
      <c r="F10" s="26">
        <v>1369</v>
      </c>
      <c r="G10" s="20">
        <v>102</v>
      </c>
      <c r="H10" s="26">
        <v>1544</v>
      </c>
      <c r="I10" s="20">
        <v>116</v>
      </c>
      <c r="J10" s="26">
        <v>1755</v>
      </c>
      <c r="K10" s="20">
        <v>131</v>
      </c>
      <c r="L10" s="26">
        <v>1988</v>
      </c>
      <c r="M10" s="20">
        <v>149</v>
      </c>
      <c r="N10" s="26">
        <v>2207</v>
      </c>
      <c r="O10" s="20">
        <v>165</v>
      </c>
    </row>
    <row r="11" spans="1:15" ht="13.5" customHeight="1" x14ac:dyDescent="0.25">
      <c r="A11" s="177"/>
      <c r="B11" s="198" t="s">
        <v>53</v>
      </c>
      <c r="C11" s="8" t="s">
        <v>6</v>
      </c>
      <c r="D11" s="24">
        <v>391</v>
      </c>
      <c r="E11" s="13">
        <v>100</v>
      </c>
      <c r="F11" s="24">
        <v>376</v>
      </c>
      <c r="G11" s="13">
        <v>96</v>
      </c>
      <c r="H11" s="24">
        <v>311</v>
      </c>
      <c r="I11" s="13">
        <v>80</v>
      </c>
      <c r="J11" s="24">
        <v>306</v>
      </c>
      <c r="K11" s="13">
        <v>78</v>
      </c>
      <c r="L11" s="24">
        <v>326</v>
      </c>
      <c r="M11" s="13">
        <v>83</v>
      </c>
      <c r="N11" s="24">
        <v>340</v>
      </c>
      <c r="O11" s="13">
        <v>87</v>
      </c>
    </row>
    <row r="12" spans="1:15" ht="13.5" customHeight="1" x14ac:dyDescent="0.25">
      <c r="A12" s="177"/>
      <c r="B12" s="177"/>
      <c r="C12" s="8" t="s">
        <v>7</v>
      </c>
      <c r="D12" s="24">
        <v>946</v>
      </c>
      <c r="E12" s="13">
        <v>100</v>
      </c>
      <c r="F12" s="24">
        <v>957</v>
      </c>
      <c r="G12" s="13">
        <v>101</v>
      </c>
      <c r="H12" s="24">
        <v>1013</v>
      </c>
      <c r="I12" s="13">
        <v>107</v>
      </c>
      <c r="J12" s="24">
        <v>1167</v>
      </c>
      <c r="K12" s="13">
        <v>123</v>
      </c>
      <c r="L12" s="24">
        <v>1312</v>
      </c>
      <c r="M12" s="13">
        <v>139</v>
      </c>
      <c r="N12" s="24">
        <v>1440</v>
      </c>
      <c r="O12" s="13">
        <v>152</v>
      </c>
    </row>
    <row r="13" spans="1:15" ht="13.5" customHeight="1" x14ac:dyDescent="0.25">
      <c r="A13" s="177"/>
      <c r="B13" s="177"/>
      <c r="C13" s="8" t="s">
        <v>8</v>
      </c>
      <c r="D13" s="24">
        <v>1337</v>
      </c>
      <c r="E13" s="13">
        <v>100</v>
      </c>
      <c r="F13" s="24">
        <v>1335</v>
      </c>
      <c r="G13" s="13">
        <v>100</v>
      </c>
      <c r="H13" s="24">
        <v>1324</v>
      </c>
      <c r="I13" s="13">
        <v>99</v>
      </c>
      <c r="J13" s="24">
        <v>1474</v>
      </c>
      <c r="K13" s="13">
        <v>110</v>
      </c>
      <c r="L13" s="24">
        <v>1638</v>
      </c>
      <c r="M13" s="13">
        <v>123</v>
      </c>
      <c r="N13" s="24">
        <v>1780</v>
      </c>
      <c r="O13" s="13">
        <v>133</v>
      </c>
    </row>
    <row r="14" spans="1:15" ht="13.5" customHeight="1" x14ac:dyDescent="0.25">
      <c r="A14" s="178" t="s">
        <v>142</v>
      </c>
      <c r="B14" s="199" t="s">
        <v>51</v>
      </c>
      <c r="C14" s="17" t="s">
        <v>6</v>
      </c>
      <c r="D14" s="25">
        <v>56</v>
      </c>
      <c r="E14" s="18">
        <v>100</v>
      </c>
      <c r="F14" s="25">
        <v>55</v>
      </c>
      <c r="G14" s="18">
        <v>100</v>
      </c>
      <c r="H14" s="25">
        <v>55</v>
      </c>
      <c r="I14" s="18">
        <v>99</v>
      </c>
      <c r="J14" s="25">
        <v>58</v>
      </c>
      <c r="K14" s="18">
        <v>104</v>
      </c>
      <c r="L14" s="25">
        <v>59</v>
      </c>
      <c r="M14" s="18">
        <v>107</v>
      </c>
      <c r="N14" s="25">
        <v>60</v>
      </c>
      <c r="O14" s="18">
        <v>108</v>
      </c>
    </row>
    <row r="15" spans="1:15" ht="13.5" customHeight="1" x14ac:dyDescent="0.25">
      <c r="A15" s="177"/>
      <c r="B15" s="177"/>
      <c r="C15" s="8" t="s">
        <v>7</v>
      </c>
      <c r="D15" s="24">
        <v>97</v>
      </c>
      <c r="E15" s="13">
        <v>100</v>
      </c>
      <c r="F15" s="24">
        <v>100</v>
      </c>
      <c r="G15" s="13">
        <v>104</v>
      </c>
      <c r="H15" s="24">
        <v>120</v>
      </c>
      <c r="I15" s="13">
        <v>124</v>
      </c>
      <c r="J15" s="24">
        <v>150</v>
      </c>
      <c r="K15" s="13">
        <v>155</v>
      </c>
      <c r="L15" s="24">
        <v>183</v>
      </c>
      <c r="M15" s="13">
        <v>189</v>
      </c>
      <c r="N15" s="24">
        <v>212</v>
      </c>
      <c r="O15" s="13">
        <v>220</v>
      </c>
    </row>
    <row r="16" spans="1:15" ht="13.5" customHeight="1" x14ac:dyDescent="0.25">
      <c r="A16" s="177"/>
      <c r="B16" s="177"/>
      <c r="C16" s="8" t="s">
        <v>8</v>
      </c>
      <c r="D16" s="24">
        <v>152</v>
      </c>
      <c r="E16" s="13">
        <v>100</v>
      </c>
      <c r="F16" s="24">
        <v>156</v>
      </c>
      <c r="G16" s="13">
        <v>102</v>
      </c>
      <c r="H16" s="24">
        <v>175</v>
      </c>
      <c r="I16" s="13">
        <v>115</v>
      </c>
      <c r="J16" s="24">
        <v>207</v>
      </c>
      <c r="K16" s="13">
        <v>136</v>
      </c>
      <c r="L16" s="24">
        <v>242</v>
      </c>
      <c r="M16" s="13">
        <v>159</v>
      </c>
      <c r="N16" s="24">
        <v>272</v>
      </c>
      <c r="O16" s="13">
        <v>179</v>
      </c>
    </row>
    <row r="17" spans="1:15" ht="13.5" customHeight="1" x14ac:dyDescent="0.25">
      <c r="A17" s="177"/>
      <c r="B17" s="199" t="s">
        <v>52</v>
      </c>
      <c r="C17" s="17" t="s">
        <v>6</v>
      </c>
      <c r="D17" s="25">
        <v>56</v>
      </c>
      <c r="E17" s="18">
        <v>100</v>
      </c>
      <c r="F17" s="25">
        <v>57</v>
      </c>
      <c r="G17" s="18">
        <v>102</v>
      </c>
      <c r="H17" s="25">
        <v>63</v>
      </c>
      <c r="I17" s="18">
        <v>113</v>
      </c>
      <c r="J17" s="25">
        <v>72</v>
      </c>
      <c r="K17" s="18">
        <v>130</v>
      </c>
      <c r="L17" s="25">
        <v>77</v>
      </c>
      <c r="M17" s="18">
        <v>140</v>
      </c>
      <c r="N17" s="25">
        <v>84</v>
      </c>
      <c r="O17" s="18">
        <v>151</v>
      </c>
    </row>
    <row r="18" spans="1:15" ht="13.5" customHeight="1" x14ac:dyDescent="0.25">
      <c r="A18" s="177"/>
      <c r="B18" s="177"/>
      <c r="C18" s="8" t="s">
        <v>7</v>
      </c>
      <c r="D18" s="24">
        <v>97</v>
      </c>
      <c r="E18" s="13">
        <v>100</v>
      </c>
      <c r="F18" s="24">
        <v>102</v>
      </c>
      <c r="G18" s="13">
        <v>106</v>
      </c>
      <c r="H18" s="24">
        <v>135</v>
      </c>
      <c r="I18" s="13">
        <v>139</v>
      </c>
      <c r="J18" s="24">
        <v>167</v>
      </c>
      <c r="K18" s="13">
        <v>173</v>
      </c>
      <c r="L18" s="24">
        <v>209</v>
      </c>
      <c r="M18" s="13">
        <v>216</v>
      </c>
      <c r="N18" s="24">
        <v>247</v>
      </c>
      <c r="O18" s="13">
        <v>256</v>
      </c>
    </row>
    <row r="19" spans="1:15" ht="13.5" customHeight="1" x14ac:dyDescent="0.25">
      <c r="A19" s="177"/>
      <c r="B19" s="179"/>
      <c r="C19" s="19" t="s">
        <v>8</v>
      </c>
      <c r="D19" s="26">
        <v>152</v>
      </c>
      <c r="E19" s="20">
        <v>100</v>
      </c>
      <c r="F19" s="26">
        <v>159</v>
      </c>
      <c r="G19" s="20">
        <v>104</v>
      </c>
      <c r="H19" s="26">
        <v>197</v>
      </c>
      <c r="I19" s="20">
        <v>130</v>
      </c>
      <c r="J19" s="26">
        <v>240</v>
      </c>
      <c r="K19" s="20">
        <v>158</v>
      </c>
      <c r="L19" s="26">
        <v>286</v>
      </c>
      <c r="M19" s="20">
        <v>188</v>
      </c>
      <c r="N19" s="26">
        <v>331</v>
      </c>
      <c r="O19" s="20">
        <v>217</v>
      </c>
    </row>
    <row r="20" spans="1:15" ht="13.5" customHeight="1" x14ac:dyDescent="0.25">
      <c r="A20" s="177"/>
      <c r="B20" s="198" t="s">
        <v>53</v>
      </c>
      <c r="C20" s="8" t="s">
        <v>6</v>
      </c>
      <c r="D20" s="24">
        <v>56</v>
      </c>
      <c r="E20" s="13">
        <v>100</v>
      </c>
      <c r="F20" s="24">
        <v>54</v>
      </c>
      <c r="G20" s="13">
        <v>97</v>
      </c>
      <c r="H20" s="24">
        <v>47</v>
      </c>
      <c r="I20" s="13">
        <v>85</v>
      </c>
      <c r="J20" s="24">
        <v>49</v>
      </c>
      <c r="K20" s="13">
        <v>89</v>
      </c>
      <c r="L20" s="24">
        <v>51</v>
      </c>
      <c r="M20" s="13">
        <v>91</v>
      </c>
      <c r="N20" s="24">
        <v>53</v>
      </c>
      <c r="O20" s="13">
        <v>95</v>
      </c>
    </row>
    <row r="21" spans="1:15" ht="13.5" customHeight="1" x14ac:dyDescent="0.25">
      <c r="A21" s="177"/>
      <c r="B21" s="177"/>
      <c r="C21" s="8" t="s">
        <v>7</v>
      </c>
      <c r="D21" s="24">
        <v>97</v>
      </c>
      <c r="E21" s="13">
        <v>100</v>
      </c>
      <c r="F21" s="24">
        <v>100</v>
      </c>
      <c r="G21" s="13">
        <v>104</v>
      </c>
      <c r="H21" s="24">
        <v>120</v>
      </c>
      <c r="I21" s="13">
        <v>124</v>
      </c>
      <c r="J21" s="24">
        <v>150</v>
      </c>
      <c r="K21" s="13">
        <v>155</v>
      </c>
      <c r="L21" s="24">
        <v>183</v>
      </c>
      <c r="M21" s="13">
        <v>189</v>
      </c>
      <c r="N21" s="24">
        <v>212</v>
      </c>
      <c r="O21" s="13">
        <v>220</v>
      </c>
    </row>
    <row r="22" spans="1:15" ht="13.5" customHeight="1" x14ac:dyDescent="0.25">
      <c r="A22" s="179"/>
      <c r="B22" s="179"/>
      <c r="C22" s="19" t="s">
        <v>8</v>
      </c>
      <c r="D22" s="26">
        <v>152</v>
      </c>
      <c r="E22" s="20">
        <v>100</v>
      </c>
      <c r="F22" s="26">
        <v>155</v>
      </c>
      <c r="G22" s="20">
        <v>102</v>
      </c>
      <c r="H22" s="26">
        <v>167</v>
      </c>
      <c r="I22" s="20">
        <v>110</v>
      </c>
      <c r="J22" s="26">
        <v>199</v>
      </c>
      <c r="K22" s="20">
        <v>131</v>
      </c>
      <c r="L22" s="26">
        <v>233</v>
      </c>
      <c r="M22" s="20">
        <v>153</v>
      </c>
      <c r="N22" s="26">
        <v>265</v>
      </c>
      <c r="O22" s="20">
        <v>174</v>
      </c>
    </row>
    <row r="23" spans="1:15" ht="13.5" customHeight="1" x14ac:dyDescent="0.25">
      <c r="A23" s="176" t="s">
        <v>143</v>
      </c>
      <c r="B23" s="198" t="s">
        <v>51</v>
      </c>
      <c r="C23" s="8" t="s">
        <v>6</v>
      </c>
      <c r="D23" s="24">
        <v>152</v>
      </c>
      <c r="E23" s="13">
        <v>100</v>
      </c>
      <c r="F23" s="24">
        <v>150</v>
      </c>
      <c r="G23" s="13">
        <v>99</v>
      </c>
      <c r="H23" s="24">
        <v>144</v>
      </c>
      <c r="I23" s="13">
        <v>95</v>
      </c>
      <c r="J23" s="24">
        <v>145</v>
      </c>
      <c r="K23" s="13">
        <v>95</v>
      </c>
      <c r="L23" s="24">
        <v>158</v>
      </c>
      <c r="M23" s="13">
        <v>104</v>
      </c>
      <c r="N23" s="24">
        <v>162</v>
      </c>
      <c r="O23" s="13">
        <v>107</v>
      </c>
    </row>
    <row r="24" spans="1:15" ht="13.5" customHeight="1" x14ac:dyDescent="0.25">
      <c r="A24" s="177"/>
      <c r="B24" s="177"/>
      <c r="C24" s="8" t="s">
        <v>7</v>
      </c>
      <c r="D24" s="24">
        <v>294</v>
      </c>
      <c r="E24" s="13">
        <v>100</v>
      </c>
      <c r="F24" s="24">
        <v>303</v>
      </c>
      <c r="G24" s="13">
        <v>103</v>
      </c>
      <c r="H24" s="24">
        <v>349</v>
      </c>
      <c r="I24" s="13">
        <v>119</v>
      </c>
      <c r="J24" s="24">
        <v>422</v>
      </c>
      <c r="K24" s="13">
        <v>144</v>
      </c>
      <c r="L24" s="24">
        <v>494</v>
      </c>
      <c r="M24" s="13">
        <v>168</v>
      </c>
      <c r="N24" s="24">
        <v>556</v>
      </c>
      <c r="O24" s="13">
        <v>189</v>
      </c>
    </row>
    <row r="25" spans="1:15" ht="13.5" customHeight="1" x14ac:dyDescent="0.25">
      <c r="A25" s="177"/>
      <c r="B25" s="177"/>
      <c r="C25" s="8" t="s">
        <v>8</v>
      </c>
      <c r="D25" s="24">
        <v>446</v>
      </c>
      <c r="E25" s="13">
        <v>100</v>
      </c>
      <c r="F25" s="24">
        <v>454</v>
      </c>
      <c r="G25" s="13">
        <v>102</v>
      </c>
      <c r="H25" s="24">
        <v>493</v>
      </c>
      <c r="I25" s="13">
        <v>110</v>
      </c>
      <c r="J25" s="24">
        <v>567</v>
      </c>
      <c r="K25" s="13">
        <v>127</v>
      </c>
      <c r="L25" s="24">
        <v>651</v>
      </c>
      <c r="M25" s="13">
        <v>146</v>
      </c>
      <c r="N25" s="24">
        <v>718</v>
      </c>
      <c r="O25" s="13">
        <v>161</v>
      </c>
    </row>
    <row r="26" spans="1:15" ht="13.5" customHeight="1" x14ac:dyDescent="0.25">
      <c r="A26" s="177"/>
      <c r="B26" s="199" t="s">
        <v>52</v>
      </c>
      <c r="C26" s="17" t="s">
        <v>6</v>
      </c>
      <c r="D26" s="25">
        <v>152</v>
      </c>
      <c r="E26" s="18">
        <v>100</v>
      </c>
      <c r="F26" s="25">
        <v>154</v>
      </c>
      <c r="G26" s="18">
        <v>101</v>
      </c>
      <c r="H26" s="25">
        <v>163</v>
      </c>
      <c r="I26" s="18">
        <v>108</v>
      </c>
      <c r="J26" s="25">
        <v>181</v>
      </c>
      <c r="K26" s="18">
        <v>119</v>
      </c>
      <c r="L26" s="25">
        <v>207</v>
      </c>
      <c r="M26" s="18">
        <v>137</v>
      </c>
      <c r="N26" s="25">
        <v>224</v>
      </c>
      <c r="O26" s="18">
        <v>148</v>
      </c>
    </row>
    <row r="27" spans="1:15" ht="13.5" customHeight="1" x14ac:dyDescent="0.25">
      <c r="A27" s="177"/>
      <c r="B27" s="177"/>
      <c r="C27" s="8" t="s">
        <v>7</v>
      </c>
      <c r="D27" s="24">
        <v>294</v>
      </c>
      <c r="E27" s="13">
        <v>100</v>
      </c>
      <c r="F27" s="24">
        <v>309</v>
      </c>
      <c r="G27" s="13">
        <v>105</v>
      </c>
      <c r="H27" s="24">
        <v>395</v>
      </c>
      <c r="I27" s="13">
        <v>134</v>
      </c>
      <c r="J27" s="24">
        <v>474</v>
      </c>
      <c r="K27" s="13">
        <v>161</v>
      </c>
      <c r="L27" s="24">
        <v>560</v>
      </c>
      <c r="M27" s="13">
        <v>190</v>
      </c>
      <c r="N27" s="24">
        <v>641</v>
      </c>
      <c r="O27" s="13">
        <v>218</v>
      </c>
    </row>
    <row r="28" spans="1:15" ht="13.5" customHeight="1" x14ac:dyDescent="0.25">
      <c r="A28" s="177"/>
      <c r="B28" s="179"/>
      <c r="C28" s="19" t="s">
        <v>8</v>
      </c>
      <c r="D28" s="26">
        <v>446</v>
      </c>
      <c r="E28" s="20">
        <v>100</v>
      </c>
      <c r="F28" s="26">
        <v>463</v>
      </c>
      <c r="G28" s="20">
        <v>104</v>
      </c>
      <c r="H28" s="26">
        <v>559</v>
      </c>
      <c r="I28" s="20">
        <v>125</v>
      </c>
      <c r="J28" s="26">
        <v>655</v>
      </c>
      <c r="K28" s="20">
        <v>147</v>
      </c>
      <c r="L28" s="26">
        <v>768</v>
      </c>
      <c r="M28" s="20">
        <v>172</v>
      </c>
      <c r="N28" s="26">
        <v>865</v>
      </c>
      <c r="O28" s="20">
        <v>194</v>
      </c>
    </row>
    <row r="29" spans="1:15" ht="13.5" customHeight="1" x14ac:dyDescent="0.25">
      <c r="A29" s="177"/>
      <c r="B29" s="198" t="s">
        <v>53</v>
      </c>
      <c r="C29" s="8" t="s">
        <v>6</v>
      </c>
      <c r="D29" s="24">
        <v>152</v>
      </c>
      <c r="E29" s="13">
        <v>100</v>
      </c>
      <c r="F29" s="24">
        <v>147</v>
      </c>
      <c r="G29" s="13">
        <v>97</v>
      </c>
      <c r="H29" s="24">
        <v>124</v>
      </c>
      <c r="I29" s="13">
        <v>82</v>
      </c>
      <c r="J29" s="24">
        <v>123</v>
      </c>
      <c r="K29" s="13">
        <v>81</v>
      </c>
      <c r="L29" s="24">
        <v>134</v>
      </c>
      <c r="M29" s="13">
        <v>88</v>
      </c>
      <c r="N29" s="24">
        <v>142</v>
      </c>
      <c r="O29" s="13">
        <v>94</v>
      </c>
    </row>
    <row r="30" spans="1:15" ht="13.5" customHeight="1" x14ac:dyDescent="0.25">
      <c r="A30" s="177"/>
      <c r="B30" s="177"/>
      <c r="C30" s="8" t="s">
        <v>7</v>
      </c>
      <c r="D30" s="24">
        <v>294</v>
      </c>
      <c r="E30" s="13">
        <v>100</v>
      </c>
      <c r="F30" s="24">
        <v>303</v>
      </c>
      <c r="G30" s="13">
        <v>103</v>
      </c>
      <c r="H30" s="24">
        <v>349</v>
      </c>
      <c r="I30" s="13">
        <v>119</v>
      </c>
      <c r="J30" s="24">
        <v>422</v>
      </c>
      <c r="K30" s="13">
        <v>144</v>
      </c>
      <c r="L30" s="24">
        <v>494</v>
      </c>
      <c r="M30" s="13">
        <v>168</v>
      </c>
      <c r="N30" s="24">
        <v>556</v>
      </c>
      <c r="O30" s="13">
        <v>189</v>
      </c>
    </row>
    <row r="31" spans="1:15" ht="13.5" customHeight="1" x14ac:dyDescent="0.25">
      <c r="A31" s="177"/>
      <c r="B31" s="177"/>
      <c r="C31" s="8" t="s">
        <v>8</v>
      </c>
      <c r="D31" s="24">
        <v>446</v>
      </c>
      <c r="E31" s="13">
        <v>100</v>
      </c>
      <c r="F31" s="24">
        <v>450</v>
      </c>
      <c r="G31" s="13">
        <v>101</v>
      </c>
      <c r="H31" s="24">
        <v>473</v>
      </c>
      <c r="I31" s="13">
        <v>106</v>
      </c>
      <c r="J31" s="24">
        <v>546</v>
      </c>
      <c r="K31" s="13">
        <v>122</v>
      </c>
      <c r="L31" s="24">
        <v>627</v>
      </c>
      <c r="M31" s="13">
        <v>141</v>
      </c>
      <c r="N31" s="24">
        <v>698</v>
      </c>
      <c r="O31" s="13">
        <v>157</v>
      </c>
    </row>
    <row r="32" spans="1:15" ht="13.5" customHeight="1" x14ac:dyDescent="0.25">
      <c r="A32" s="178" t="s">
        <v>144</v>
      </c>
      <c r="B32" s="199" t="s">
        <v>51</v>
      </c>
      <c r="C32" s="17" t="s">
        <v>6</v>
      </c>
      <c r="D32" s="25">
        <v>43</v>
      </c>
      <c r="E32" s="18">
        <v>100</v>
      </c>
      <c r="F32" s="25">
        <v>42</v>
      </c>
      <c r="G32" s="18">
        <v>99</v>
      </c>
      <c r="H32" s="25">
        <v>41</v>
      </c>
      <c r="I32" s="18">
        <v>97</v>
      </c>
      <c r="J32" s="25">
        <v>43</v>
      </c>
      <c r="K32" s="18">
        <v>102</v>
      </c>
      <c r="L32" s="25">
        <v>46</v>
      </c>
      <c r="M32" s="18">
        <v>107</v>
      </c>
      <c r="N32" s="25">
        <v>45</v>
      </c>
      <c r="O32" s="18">
        <v>107</v>
      </c>
    </row>
    <row r="33" spans="1:15" ht="13.5" customHeight="1" x14ac:dyDescent="0.25">
      <c r="A33" s="177"/>
      <c r="B33" s="177"/>
      <c r="C33" s="8" t="s">
        <v>7</v>
      </c>
      <c r="D33" s="24">
        <v>80</v>
      </c>
      <c r="E33" s="13">
        <v>100</v>
      </c>
      <c r="F33" s="24">
        <v>82</v>
      </c>
      <c r="G33" s="13">
        <v>102</v>
      </c>
      <c r="H33" s="24">
        <v>91</v>
      </c>
      <c r="I33" s="13">
        <v>114</v>
      </c>
      <c r="J33" s="24">
        <v>112</v>
      </c>
      <c r="K33" s="13">
        <v>140</v>
      </c>
      <c r="L33" s="24">
        <v>137</v>
      </c>
      <c r="M33" s="13">
        <v>172</v>
      </c>
      <c r="N33" s="24">
        <v>159</v>
      </c>
      <c r="O33" s="13">
        <v>199</v>
      </c>
    </row>
    <row r="34" spans="1:15" ht="13.5" customHeight="1" x14ac:dyDescent="0.25">
      <c r="A34" s="177"/>
      <c r="B34" s="177"/>
      <c r="C34" s="8" t="s">
        <v>8</v>
      </c>
      <c r="D34" s="24">
        <v>122</v>
      </c>
      <c r="E34" s="13">
        <v>100</v>
      </c>
      <c r="F34" s="24">
        <v>124</v>
      </c>
      <c r="G34" s="13">
        <v>101</v>
      </c>
      <c r="H34" s="24">
        <v>132</v>
      </c>
      <c r="I34" s="13">
        <v>108</v>
      </c>
      <c r="J34" s="24">
        <v>155</v>
      </c>
      <c r="K34" s="13">
        <v>127</v>
      </c>
      <c r="L34" s="24">
        <v>183</v>
      </c>
      <c r="M34" s="13">
        <v>149</v>
      </c>
      <c r="N34" s="24">
        <v>204</v>
      </c>
      <c r="O34" s="13">
        <v>167</v>
      </c>
    </row>
    <row r="35" spans="1:15" ht="13.5" customHeight="1" x14ac:dyDescent="0.25">
      <c r="A35" s="177"/>
      <c r="B35" s="199" t="s">
        <v>52</v>
      </c>
      <c r="C35" s="17" t="s">
        <v>6</v>
      </c>
      <c r="D35" s="25">
        <v>43</v>
      </c>
      <c r="E35" s="18">
        <v>100</v>
      </c>
      <c r="F35" s="25">
        <v>43</v>
      </c>
      <c r="G35" s="18">
        <v>102</v>
      </c>
      <c r="H35" s="25">
        <v>47</v>
      </c>
      <c r="I35" s="18">
        <v>111</v>
      </c>
      <c r="J35" s="25">
        <v>54</v>
      </c>
      <c r="K35" s="18">
        <v>128</v>
      </c>
      <c r="L35" s="25">
        <v>60</v>
      </c>
      <c r="M35" s="18">
        <v>141</v>
      </c>
      <c r="N35" s="25">
        <v>64</v>
      </c>
      <c r="O35" s="18">
        <v>150</v>
      </c>
    </row>
    <row r="36" spans="1:15" ht="13.5" customHeight="1" x14ac:dyDescent="0.25">
      <c r="A36" s="177"/>
      <c r="B36" s="177"/>
      <c r="C36" s="8" t="s">
        <v>7</v>
      </c>
      <c r="D36" s="24">
        <v>80</v>
      </c>
      <c r="E36" s="13">
        <v>100</v>
      </c>
      <c r="F36" s="24">
        <v>83</v>
      </c>
      <c r="G36" s="13">
        <v>104</v>
      </c>
      <c r="H36" s="24">
        <v>102</v>
      </c>
      <c r="I36" s="13">
        <v>127</v>
      </c>
      <c r="J36" s="24">
        <v>127</v>
      </c>
      <c r="K36" s="13">
        <v>159</v>
      </c>
      <c r="L36" s="24">
        <v>156</v>
      </c>
      <c r="M36" s="13">
        <v>195</v>
      </c>
      <c r="N36" s="24">
        <v>185</v>
      </c>
      <c r="O36" s="13">
        <v>232</v>
      </c>
    </row>
    <row r="37" spans="1:15" ht="13.5" customHeight="1" x14ac:dyDescent="0.25">
      <c r="A37" s="177"/>
      <c r="B37" s="179"/>
      <c r="C37" s="19" t="s">
        <v>8</v>
      </c>
      <c r="D37" s="26">
        <v>122</v>
      </c>
      <c r="E37" s="20">
        <v>100</v>
      </c>
      <c r="F37" s="26">
        <v>126</v>
      </c>
      <c r="G37" s="20">
        <v>103</v>
      </c>
      <c r="H37" s="26">
        <v>149</v>
      </c>
      <c r="I37" s="20">
        <v>122</v>
      </c>
      <c r="J37" s="26">
        <v>181</v>
      </c>
      <c r="K37" s="20">
        <v>148</v>
      </c>
      <c r="L37" s="26">
        <v>216</v>
      </c>
      <c r="M37" s="20">
        <v>176</v>
      </c>
      <c r="N37" s="26">
        <v>249</v>
      </c>
      <c r="O37" s="20">
        <v>204</v>
      </c>
    </row>
    <row r="38" spans="1:15" ht="13.5" customHeight="1" x14ac:dyDescent="0.25">
      <c r="A38" s="177"/>
      <c r="B38" s="198" t="s">
        <v>53</v>
      </c>
      <c r="C38" s="8" t="s">
        <v>6</v>
      </c>
      <c r="D38" s="24">
        <v>43</v>
      </c>
      <c r="E38" s="13">
        <v>100</v>
      </c>
      <c r="F38" s="24">
        <v>41</v>
      </c>
      <c r="G38" s="13">
        <v>97</v>
      </c>
      <c r="H38" s="24">
        <v>36</v>
      </c>
      <c r="I38" s="13">
        <v>84</v>
      </c>
      <c r="J38" s="24">
        <v>37</v>
      </c>
      <c r="K38" s="13">
        <v>86</v>
      </c>
      <c r="L38" s="24">
        <v>39</v>
      </c>
      <c r="M38" s="13">
        <v>92</v>
      </c>
      <c r="N38" s="24">
        <v>40</v>
      </c>
      <c r="O38" s="13">
        <v>93</v>
      </c>
    </row>
    <row r="39" spans="1:15" ht="13.5" customHeight="1" x14ac:dyDescent="0.25">
      <c r="A39" s="177"/>
      <c r="B39" s="177"/>
      <c r="C39" s="8" t="s">
        <v>7</v>
      </c>
      <c r="D39" s="24">
        <v>80</v>
      </c>
      <c r="E39" s="13">
        <v>100</v>
      </c>
      <c r="F39" s="24">
        <v>82</v>
      </c>
      <c r="G39" s="13">
        <v>102</v>
      </c>
      <c r="H39" s="24">
        <v>91</v>
      </c>
      <c r="I39" s="13">
        <v>114</v>
      </c>
      <c r="J39" s="24">
        <v>112</v>
      </c>
      <c r="K39" s="13">
        <v>140</v>
      </c>
      <c r="L39" s="24">
        <v>137</v>
      </c>
      <c r="M39" s="13">
        <v>172</v>
      </c>
      <c r="N39" s="24">
        <v>159</v>
      </c>
      <c r="O39" s="13">
        <v>199</v>
      </c>
    </row>
    <row r="40" spans="1:15" ht="13.5" customHeight="1" x14ac:dyDescent="0.25">
      <c r="A40" s="179"/>
      <c r="B40" s="179"/>
      <c r="C40" s="19" t="s">
        <v>8</v>
      </c>
      <c r="D40" s="26">
        <v>122</v>
      </c>
      <c r="E40" s="20">
        <v>100</v>
      </c>
      <c r="F40" s="26">
        <v>123</v>
      </c>
      <c r="G40" s="20">
        <v>101</v>
      </c>
      <c r="H40" s="26">
        <v>127</v>
      </c>
      <c r="I40" s="20">
        <v>104</v>
      </c>
      <c r="J40" s="26">
        <v>149</v>
      </c>
      <c r="K40" s="20">
        <v>122</v>
      </c>
      <c r="L40" s="26">
        <v>176</v>
      </c>
      <c r="M40" s="20">
        <v>144</v>
      </c>
      <c r="N40" s="26">
        <v>198</v>
      </c>
      <c r="O40" s="20">
        <v>162</v>
      </c>
    </row>
    <row r="41" spans="1:15" ht="13.5" customHeight="1" x14ac:dyDescent="0.25">
      <c r="A41" s="176" t="s">
        <v>145</v>
      </c>
      <c r="B41" s="198" t="s">
        <v>51</v>
      </c>
      <c r="C41" s="8" t="s">
        <v>6</v>
      </c>
      <c r="D41" s="24">
        <v>459</v>
      </c>
      <c r="E41" s="13">
        <v>100</v>
      </c>
      <c r="F41" s="24">
        <v>456</v>
      </c>
      <c r="G41" s="13">
        <v>100</v>
      </c>
      <c r="H41" s="24">
        <v>445</v>
      </c>
      <c r="I41" s="13">
        <v>97</v>
      </c>
      <c r="J41" s="24">
        <v>442</v>
      </c>
      <c r="K41" s="13">
        <v>96</v>
      </c>
      <c r="L41" s="24">
        <v>466</v>
      </c>
      <c r="M41" s="13">
        <v>102</v>
      </c>
      <c r="N41" s="24">
        <v>478</v>
      </c>
      <c r="O41" s="13">
        <v>104</v>
      </c>
    </row>
    <row r="42" spans="1:15" ht="13.5" customHeight="1" x14ac:dyDescent="0.25">
      <c r="A42" s="177"/>
      <c r="B42" s="177"/>
      <c r="C42" s="8" t="s">
        <v>7</v>
      </c>
      <c r="D42" s="24">
        <v>795</v>
      </c>
      <c r="E42" s="13">
        <v>100</v>
      </c>
      <c r="F42" s="24">
        <v>825</v>
      </c>
      <c r="G42" s="13">
        <v>104</v>
      </c>
      <c r="H42" s="24">
        <v>993</v>
      </c>
      <c r="I42" s="13">
        <v>125</v>
      </c>
      <c r="J42" s="24">
        <v>1262</v>
      </c>
      <c r="K42" s="13">
        <v>159</v>
      </c>
      <c r="L42" s="24">
        <v>1503</v>
      </c>
      <c r="M42" s="13">
        <v>189</v>
      </c>
      <c r="N42" s="24">
        <v>1710</v>
      </c>
      <c r="O42" s="13">
        <v>215</v>
      </c>
    </row>
    <row r="43" spans="1:15" ht="13.5" customHeight="1" x14ac:dyDescent="0.25">
      <c r="A43" s="177"/>
      <c r="B43" s="177"/>
      <c r="C43" s="8" t="s">
        <v>8</v>
      </c>
      <c r="D43" s="24">
        <v>1254</v>
      </c>
      <c r="E43" s="13">
        <v>100</v>
      </c>
      <c r="F43" s="24">
        <v>1283</v>
      </c>
      <c r="G43" s="13">
        <v>102</v>
      </c>
      <c r="H43" s="24">
        <v>1438</v>
      </c>
      <c r="I43" s="13">
        <v>115</v>
      </c>
      <c r="J43" s="24">
        <v>1704</v>
      </c>
      <c r="K43" s="13">
        <v>136</v>
      </c>
      <c r="L43" s="24">
        <v>1968</v>
      </c>
      <c r="M43" s="13">
        <v>157</v>
      </c>
      <c r="N43" s="24">
        <v>2188</v>
      </c>
      <c r="O43" s="13">
        <v>175</v>
      </c>
    </row>
    <row r="44" spans="1:15" ht="13.5" customHeight="1" x14ac:dyDescent="0.25">
      <c r="A44" s="177"/>
      <c r="B44" s="199" t="s">
        <v>52</v>
      </c>
      <c r="C44" s="17" t="s">
        <v>6</v>
      </c>
      <c r="D44" s="25">
        <v>459</v>
      </c>
      <c r="E44" s="18">
        <v>100</v>
      </c>
      <c r="F44" s="25">
        <v>467</v>
      </c>
      <c r="G44" s="18">
        <v>102</v>
      </c>
      <c r="H44" s="25">
        <v>508</v>
      </c>
      <c r="I44" s="18">
        <v>111</v>
      </c>
      <c r="J44" s="25">
        <v>550</v>
      </c>
      <c r="K44" s="18">
        <v>120</v>
      </c>
      <c r="L44" s="25">
        <v>614</v>
      </c>
      <c r="M44" s="18">
        <v>134</v>
      </c>
      <c r="N44" s="25">
        <v>670</v>
      </c>
      <c r="O44" s="18">
        <v>146</v>
      </c>
    </row>
    <row r="45" spans="1:15" ht="13.5" customHeight="1" x14ac:dyDescent="0.25">
      <c r="A45" s="177"/>
      <c r="B45" s="177"/>
      <c r="C45" s="8" t="s">
        <v>7</v>
      </c>
      <c r="D45" s="24">
        <v>795</v>
      </c>
      <c r="E45" s="13">
        <v>100</v>
      </c>
      <c r="F45" s="24">
        <v>842</v>
      </c>
      <c r="G45" s="13">
        <v>106</v>
      </c>
      <c r="H45" s="24">
        <v>1118</v>
      </c>
      <c r="I45" s="13">
        <v>141</v>
      </c>
      <c r="J45" s="24">
        <v>1416</v>
      </c>
      <c r="K45" s="13">
        <v>178</v>
      </c>
      <c r="L45" s="24">
        <v>1708</v>
      </c>
      <c r="M45" s="13">
        <v>215</v>
      </c>
      <c r="N45" s="24">
        <v>1986</v>
      </c>
      <c r="O45" s="13">
        <v>250</v>
      </c>
    </row>
    <row r="46" spans="1:15" ht="13.5" customHeight="1" x14ac:dyDescent="0.25">
      <c r="A46" s="177"/>
      <c r="B46" s="179"/>
      <c r="C46" s="19" t="s">
        <v>8</v>
      </c>
      <c r="D46" s="26">
        <v>1254</v>
      </c>
      <c r="E46" s="20">
        <v>100</v>
      </c>
      <c r="F46" s="26">
        <v>1309</v>
      </c>
      <c r="G46" s="20">
        <v>104</v>
      </c>
      <c r="H46" s="26">
        <v>1626</v>
      </c>
      <c r="I46" s="20">
        <v>130</v>
      </c>
      <c r="J46" s="26">
        <v>1966</v>
      </c>
      <c r="K46" s="20">
        <v>157</v>
      </c>
      <c r="L46" s="26">
        <v>2322</v>
      </c>
      <c r="M46" s="20">
        <v>185</v>
      </c>
      <c r="N46" s="26">
        <v>2656</v>
      </c>
      <c r="O46" s="20">
        <v>212</v>
      </c>
    </row>
    <row r="47" spans="1:15" ht="13.5" customHeight="1" x14ac:dyDescent="0.25">
      <c r="A47" s="177"/>
      <c r="B47" s="198" t="s">
        <v>53</v>
      </c>
      <c r="C47" s="8" t="s">
        <v>6</v>
      </c>
      <c r="D47" s="24">
        <v>459</v>
      </c>
      <c r="E47" s="13">
        <v>100</v>
      </c>
      <c r="F47" s="24">
        <v>445</v>
      </c>
      <c r="G47" s="13">
        <v>97</v>
      </c>
      <c r="H47" s="24">
        <v>385</v>
      </c>
      <c r="I47" s="13">
        <v>84</v>
      </c>
      <c r="J47" s="24">
        <v>376</v>
      </c>
      <c r="K47" s="13">
        <v>82</v>
      </c>
      <c r="L47" s="24">
        <v>396</v>
      </c>
      <c r="M47" s="13">
        <v>86</v>
      </c>
      <c r="N47" s="24">
        <v>419</v>
      </c>
      <c r="O47" s="13">
        <v>91</v>
      </c>
    </row>
    <row r="48" spans="1:15" ht="13.5" customHeight="1" x14ac:dyDescent="0.25">
      <c r="A48" s="177"/>
      <c r="B48" s="177"/>
      <c r="C48" s="8" t="s">
        <v>7</v>
      </c>
      <c r="D48" s="24">
        <v>795</v>
      </c>
      <c r="E48" s="13">
        <v>100</v>
      </c>
      <c r="F48" s="24">
        <v>825</v>
      </c>
      <c r="G48" s="13">
        <v>104</v>
      </c>
      <c r="H48" s="24">
        <v>993</v>
      </c>
      <c r="I48" s="13">
        <v>125</v>
      </c>
      <c r="J48" s="24">
        <v>1262</v>
      </c>
      <c r="K48" s="13">
        <v>159</v>
      </c>
      <c r="L48" s="24">
        <v>1503</v>
      </c>
      <c r="M48" s="13">
        <v>189</v>
      </c>
      <c r="N48" s="24">
        <v>1710</v>
      </c>
      <c r="O48" s="13">
        <v>215</v>
      </c>
    </row>
    <row r="49" spans="1:15" ht="13.5" customHeight="1" x14ac:dyDescent="0.25">
      <c r="A49" s="177"/>
      <c r="B49" s="177"/>
      <c r="C49" s="8" t="s">
        <v>8</v>
      </c>
      <c r="D49" s="24">
        <v>1254</v>
      </c>
      <c r="E49" s="13">
        <v>100</v>
      </c>
      <c r="F49" s="24">
        <v>1274</v>
      </c>
      <c r="G49" s="13">
        <v>102</v>
      </c>
      <c r="H49" s="24">
        <v>1377</v>
      </c>
      <c r="I49" s="13">
        <v>110</v>
      </c>
      <c r="J49" s="24">
        <v>1638</v>
      </c>
      <c r="K49" s="13">
        <v>131</v>
      </c>
      <c r="L49" s="24">
        <v>1898</v>
      </c>
      <c r="M49" s="13">
        <v>151</v>
      </c>
      <c r="N49" s="24">
        <v>2129</v>
      </c>
      <c r="O49" s="13">
        <v>170</v>
      </c>
    </row>
    <row r="50" spans="1:15" ht="13.5" customHeight="1" x14ac:dyDescent="0.25">
      <c r="A50" s="178" t="s">
        <v>146</v>
      </c>
      <c r="B50" s="199" t="s">
        <v>51</v>
      </c>
      <c r="C50" s="17" t="s">
        <v>6</v>
      </c>
      <c r="D50" s="25">
        <v>117</v>
      </c>
      <c r="E50" s="18">
        <v>100</v>
      </c>
      <c r="F50" s="25">
        <v>115</v>
      </c>
      <c r="G50" s="18">
        <v>99</v>
      </c>
      <c r="H50" s="25">
        <v>108</v>
      </c>
      <c r="I50" s="18">
        <v>92</v>
      </c>
      <c r="J50" s="25">
        <v>106</v>
      </c>
      <c r="K50" s="18">
        <v>91</v>
      </c>
      <c r="L50" s="25">
        <v>113</v>
      </c>
      <c r="M50" s="18">
        <v>97</v>
      </c>
      <c r="N50" s="25">
        <v>115</v>
      </c>
      <c r="O50" s="18">
        <v>98</v>
      </c>
    </row>
    <row r="51" spans="1:15" ht="13.5" customHeight="1" x14ac:dyDescent="0.25">
      <c r="A51" s="177"/>
      <c r="B51" s="177"/>
      <c r="C51" s="8" t="s">
        <v>7</v>
      </c>
      <c r="D51" s="24">
        <v>250</v>
      </c>
      <c r="E51" s="13">
        <v>100</v>
      </c>
      <c r="F51" s="24">
        <v>256</v>
      </c>
      <c r="G51" s="13">
        <v>102</v>
      </c>
      <c r="H51" s="24">
        <v>284</v>
      </c>
      <c r="I51" s="13">
        <v>113</v>
      </c>
      <c r="J51" s="24">
        <v>335</v>
      </c>
      <c r="K51" s="13">
        <v>134</v>
      </c>
      <c r="L51" s="24">
        <v>383</v>
      </c>
      <c r="M51" s="13">
        <v>153</v>
      </c>
      <c r="N51" s="24">
        <v>422</v>
      </c>
      <c r="O51" s="13">
        <v>168</v>
      </c>
    </row>
    <row r="52" spans="1:15" ht="13.5" customHeight="1" x14ac:dyDescent="0.25">
      <c r="A52" s="177"/>
      <c r="B52" s="177"/>
      <c r="C52" s="8" t="s">
        <v>8</v>
      </c>
      <c r="D52" s="24">
        <v>367</v>
      </c>
      <c r="E52" s="13">
        <v>100</v>
      </c>
      <c r="F52" s="24">
        <v>371</v>
      </c>
      <c r="G52" s="13">
        <v>101</v>
      </c>
      <c r="H52" s="24">
        <v>392</v>
      </c>
      <c r="I52" s="13">
        <v>107</v>
      </c>
      <c r="J52" s="24">
        <v>442</v>
      </c>
      <c r="K52" s="13">
        <v>120</v>
      </c>
      <c r="L52" s="24">
        <v>495</v>
      </c>
      <c r="M52" s="13">
        <v>135</v>
      </c>
      <c r="N52" s="24">
        <v>536</v>
      </c>
      <c r="O52" s="13">
        <v>146</v>
      </c>
    </row>
    <row r="53" spans="1:15" ht="13.5" customHeight="1" x14ac:dyDescent="0.25">
      <c r="A53" s="177"/>
      <c r="B53" s="199" t="s">
        <v>52</v>
      </c>
      <c r="C53" s="17" t="s">
        <v>6</v>
      </c>
      <c r="D53" s="25">
        <v>117</v>
      </c>
      <c r="E53" s="18">
        <v>100</v>
      </c>
      <c r="F53" s="25">
        <v>118</v>
      </c>
      <c r="G53" s="18">
        <v>101</v>
      </c>
      <c r="H53" s="25">
        <v>124</v>
      </c>
      <c r="I53" s="18">
        <v>106</v>
      </c>
      <c r="J53" s="25">
        <v>133</v>
      </c>
      <c r="K53" s="18">
        <v>114</v>
      </c>
      <c r="L53" s="25">
        <v>149</v>
      </c>
      <c r="M53" s="18">
        <v>127</v>
      </c>
      <c r="N53" s="25">
        <v>162</v>
      </c>
      <c r="O53" s="18">
        <v>139</v>
      </c>
    </row>
    <row r="54" spans="1:15" ht="13.5" customHeight="1" x14ac:dyDescent="0.25">
      <c r="A54" s="177"/>
      <c r="B54" s="177"/>
      <c r="C54" s="8" t="s">
        <v>7</v>
      </c>
      <c r="D54" s="24">
        <v>250</v>
      </c>
      <c r="E54" s="13">
        <v>100</v>
      </c>
      <c r="F54" s="24">
        <v>261</v>
      </c>
      <c r="G54" s="13">
        <v>104</v>
      </c>
      <c r="H54" s="24">
        <v>317</v>
      </c>
      <c r="I54" s="13">
        <v>127</v>
      </c>
      <c r="J54" s="24">
        <v>374</v>
      </c>
      <c r="K54" s="13">
        <v>150</v>
      </c>
      <c r="L54" s="24">
        <v>435</v>
      </c>
      <c r="M54" s="13">
        <v>174</v>
      </c>
      <c r="N54" s="24">
        <v>491</v>
      </c>
      <c r="O54" s="13">
        <v>196</v>
      </c>
    </row>
    <row r="55" spans="1:15" ht="13.5" customHeight="1" x14ac:dyDescent="0.25">
      <c r="A55" s="177"/>
      <c r="B55" s="179"/>
      <c r="C55" s="19" t="s">
        <v>8</v>
      </c>
      <c r="D55" s="26">
        <v>367</v>
      </c>
      <c r="E55" s="20">
        <v>100</v>
      </c>
      <c r="F55" s="26">
        <v>378</v>
      </c>
      <c r="G55" s="20">
        <v>103</v>
      </c>
      <c r="H55" s="26">
        <v>441</v>
      </c>
      <c r="I55" s="20">
        <v>120</v>
      </c>
      <c r="J55" s="26">
        <v>507</v>
      </c>
      <c r="K55" s="20">
        <v>138</v>
      </c>
      <c r="L55" s="26">
        <v>584</v>
      </c>
      <c r="M55" s="20">
        <v>159</v>
      </c>
      <c r="N55" s="26">
        <v>653</v>
      </c>
      <c r="O55" s="20">
        <v>178</v>
      </c>
    </row>
    <row r="56" spans="1:15" ht="13.5" customHeight="1" x14ac:dyDescent="0.25">
      <c r="A56" s="177"/>
      <c r="B56" s="198" t="s">
        <v>53</v>
      </c>
      <c r="C56" s="8" t="s">
        <v>6</v>
      </c>
      <c r="D56" s="24">
        <v>117</v>
      </c>
      <c r="E56" s="13">
        <v>100</v>
      </c>
      <c r="F56" s="24">
        <v>112</v>
      </c>
      <c r="G56" s="13">
        <v>96</v>
      </c>
      <c r="H56" s="24">
        <v>94</v>
      </c>
      <c r="I56" s="13">
        <v>80</v>
      </c>
      <c r="J56" s="24">
        <v>91</v>
      </c>
      <c r="K56" s="13">
        <v>78</v>
      </c>
      <c r="L56" s="24">
        <v>96</v>
      </c>
      <c r="M56" s="13">
        <v>82</v>
      </c>
      <c r="N56" s="24">
        <v>101</v>
      </c>
      <c r="O56" s="13">
        <v>87</v>
      </c>
    </row>
    <row r="57" spans="1:15" ht="13.5" customHeight="1" x14ac:dyDescent="0.25">
      <c r="A57" s="177"/>
      <c r="B57" s="177"/>
      <c r="C57" s="8" t="s">
        <v>7</v>
      </c>
      <c r="D57" s="24">
        <v>250</v>
      </c>
      <c r="E57" s="13">
        <v>100</v>
      </c>
      <c r="F57" s="24">
        <v>256</v>
      </c>
      <c r="G57" s="13">
        <v>102</v>
      </c>
      <c r="H57" s="24">
        <v>284</v>
      </c>
      <c r="I57" s="13">
        <v>113</v>
      </c>
      <c r="J57" s="24">
        <v>335</v>
      </c>
      <c r="K57" s="13">
        <v>134</v>
      </c>
      <c r="L57" s="24">
        <v>383</v>
      </c>
      <c r="M57" s="13">
        <v>153</v>
      </c>
      <c r="N57" s="24">
        <v>422</v>
      </c>
      <c r="O57" s="13">
        <v>168</v>
      </c>
    </row>
    <row r="58" spans="1:15" ht="13.5" customHeight="1" x14ac:dyDescent="0.25">
      <c r="A58" s="179"/>
      <c r="B58" s="179"/>
      <c r="C58" s="19" t="s">
        <v>8</v>
      </c>
      <c r="D58" s="26">
        <v>367</v>
      </c>
      <c r="E58" s="20">
        <v>100</v>
      </c>
      <c r="F58" s="26">
        <v>369</v>
      </c>
      <c r="G58" s="20">
        <v>100</v>
      </c>
      <c r="H58" s="26">
        <v>378</v>
      </c>
      <c r="I58" s="20">
        <v>103</v>
      </c>
      <c r="J58" s="26">
        <v>426</v>
      </c>
      <c r="K58" s="20">
        <v>116</v>
      </c>
      <c r="L58" s="26">
        <v>479</v>
      </c>
      <c r="M58" s="20">
        <v>130</v>
      </c>
      <c r="N58" s="26">
        <v>523</v>
      </c>
      <c r="O58" s="20">
        <v>142</v>
      </c>
    </row>
    <row r="59" spans="1:15" ht="13.5" customHeight="1" x14ac:dyDescent="0.25">
      <c r="A59" s="176" t="s">
        <v>147</v>
      </c>
      <c r="B59" s="198" t="s">
        <v>51</v>
      </c>
      <c r="C59" s="8" t="s">
        <v>6</v>
      </c>
      <c r="D59" s="24">
        <v>125</v>
      </c>
      <c r="E59" s="13">
        <v>100</v>
      </c>
      <c r="F59" s="24">
        <v>125</v>
      </c>
      <c r="G59" s="13">
        <v>100</v>
      </c>
      <c r="H59" s="24">
        <v>127</v>
      </c>
      <c r="I59" s="13">
        <v>102</v>
      </c>
      <c r="J59" s="24">
        <v>126</v>
      </c>
      <c r="K59" s="13">
        <v>101</v>
      </c>
      <c r="L59" s="24">
        <v>129</v>
      </c>
      <c r="M59" s="13">
        <v>103</v>
      </c>
      <c r="N59" s="24">
        <v>128</v>
      </c>
      <c r="O59" s="13">
        <v>102</v>
      </c>
    </row>
    <row r="60" spans="1:15" ht="13.5" customHeight="1" x14ac:dyDescent="0.25">
      <c r="A60" s="177"/>
      <c r="B60" s="177"/>
      <c r="C60" s="8" t="s">
        <v>7</v>
      </c>
      <c r="D60" s="24">
        <v>215</v>
      </c>
      <c r="E60" s="13">
        <v>100</v>
      </c>
      <c r="F60" s="24">
        <v>222</v>
      </c>
      <c r="G60" s="13">
        <v>103</v>
      </c>
      <c r="H60" s="24">
        <v>258</v>
      </c>
      <c r="I60" s="13">
        <v>120</v>
      </c>
      <c r="J60" s="24">
        <v>334</v>
      </c>
      <c r="K60" s="13">
        <v>155</v>
      </c>
      <c r="L60" s="24">
        <v>411</v>
      </c>
      <c r="M60" s="13">
        <v>191</v>
      </c>
      <c r="N60" s="24">
        <v>485</v>
      </c>
      <c r="O60" s="13">
        <v>225</v>
      </c>
    </row>
    <row r="61" spans="1:15" ht="13.5" customHeight="1" x14ac:dyDescent="0.25">
      <c r="A61" s="177"/>
      <c r="B61" s="177"/>
      <c r="C61" s="8" t="s">
        <v>8</v>
      </c>
      <c r="D61" s="24">
        <v>340</v>
      </c>
      <c r="E61" s="13">
        <v>100</v>
      </c>
      <c r="F61" s="24">
        <v>347</v>
      </c>
      <c r="G61" s="13">
        <v>102</v>
      </c>
      <c r="H61" s="24">
        <v>385</v>
      </c>
      <c r="I61" s="13">
        <v>113</v>
      </c>
      <c r="J61" s="24">
        <v>460</v>
      </c>
      <c r="K61" s="13">
        <v>135</v>
      </c>
      <c r="L61" s="24">
        <v>540</v>
      </c>
      <c r="M61" s="13">
        <v>159</v>
      </c>
      <c r="N61" s="24">
        <v>612</v>
      </c>
      <c r="O61" s="13">
        <v>180</v>
      </c>
    </row>
    <row r="62" spans="1:15" ht="13.5" customHeight="1" x14ac:dyDescent="0.25">
      <c r="A62" s="177"/>
      <c r="B62" s="199" t="s">
        <v>52</v>
      </c>
      <c r="C62" s="17" t="s">
        <v>6</v>
      </c>
      <c r="D62" s="25">
        <v>125</v>
      </c>
      <c r="E62" s="18">
        <v>100</v>
      </c>
      <c r="F62" s="25">
        <v>128</v>
      </c>
      <c r="G62" s="18">
        <v>103</v>
      </c>
      <c r="H62" s="25">
        <v>145</v>
      </c>
      <c r="I62" s="18">
        <v>116</v>
      </c>
      <c r="J62" s="25">
        <v>156</v>
      </c>
      <c r="K62" s="18">
        <v>125</v>
      </c>
      <c r="L62" s="25">
        <v>168</v>
      </c>
      <c r="M62" s="18">
        <v>134</v>
      </c>
      <c r="N62" s="25">
        <v>177</v>
      </c>
      <c r="O62" s="18">
        <v>142</v>
      </c>
    </row>
    <row r="63" spans="1:15" ht="13.5" customHeight="1" x14ac:dyDescent="0.25">
      <c r="A63" s="177"/>
      <c r="B63" s="177"/>
      <c r="C63" s="8" t="s">
        <v>7</v>
      </c>
      <c r="D63" s="24">
        <v>215</v>
      </c>
      <c r="E63" s="13">
        <v>100</v>
      </c>
      <c r="F63" s="24">
        <v>227</v>
      </c>
      <c r="G63" s="13">
        <v>105</v>
      </c>
      <c r="H63" s="24">
        <v>293</v>
      </c>
      <c r="I63" s="13">
        <v>136</v>
      </c>
      <c r="J63" s="24">
        <v>375</v>
      </c>
      <c r="K63" s="13">
        <v>174</v>
      </c>
      <c r="L63" s="24">
        <v>471</v>
      </c>
      <c r="M63" s="13">
        <v>219</v>
      </c>
      <c r="N63" s="24">
        <v>564</v>
      </c>
      <c r="O63" s="13">
        <v>262</v>
      </c>
    </row>
    <row r="64" spans="1:15" ht="13.5" customHeight="1" x14ac:dyDescent="0.25">
      <c r="A64" s="177"/>
      <c r="B64" s="179"/>
      <c r="C64" s="19" t="s">
        <v>8</v>
      </c>
      <c r="D64" s="26">
        <v>340</v>
      </c>
      <c r="E64" s="20">
        <v>100</v>
      </c>
      <c r="F64" s="26">
        <v>355</v>
      </c>
      <c r="G64" s="20">
        <v>104</v>
      </c>
      <c r="H64" s="26">
        <v>438</v>
      </c>
      <c r="I64" s="20">
        <v>129</v>
      </c>
      <c r="J64" s="26">
        <v>531</v>
      </c>
      <c r="K64" s="20">
        <v>156</v>
      </c>
      <c r="L64" s="26">
        <v>639</v>
      </c>
      <c r="M64" s="20">
        <v>188</v>
      </c>
      <c r="N64" s="26">
        <v>741</v>
      </c>
      <c r="O64" s="20">
        <v>218</v>
      </c>
    </row>
    <row r="65" spans="1:15" ht="13.5" customHeight="1" x14ac:dyDescent="0.25">
      <c r="A65" s="177"/>
      <c r="B65" s="198" t="s">
        <v>53</v>
      </c>
      <c r="C65" s="8" t="s">
        <v>6</v>
      </c>
      <c r="D65" s="24">
        <v>125</v>
      </c>
      <c r="E65" s="13">
        <v>100</v>
      </c>
      <c r="F65" s="24">
        <v>122</v>
      </c>
      <c r="G65" s="13">
        <v>98</v>
      </c>
      <c r="H65" s="24">
        <v>110</v>
      </c>
      <c r="I65" s="13">
        <v>89</v>
      </c>
      <c r="J65" s="24">
        <v>108</v>
      </c>
      <c r="K65" s="13">
        <v>86</v>
      </c>
      <c r="L65" s="24">
        <v>109</v>
      </c>
      <c r="M65" s="13">
        <v>88</v>
      </c>
      <c r="N65" s="24">
        <v>112</v>
      </c>
      <c r="O65" s="13">
        <v>89</v>
      </c>
    </row>
    <row r="66" spans="1:15" ht="13.5" customHeight="1" x14ac:dyDescent="0.25">
      <c r="A66" s="177"/>
      <c r="B66" s="177"/>
      <c r="C66" s="8" t="s">
        <v>7</v>
      </c>
      <c r="D66" s="24">
        <v>215</v>
      </c>
      <c r="E66" s="13">
        <v>100</v>
      </c>
      <c r="F66" s="24">
        <v>222</v>
      </c>
      <c r="G66" s="13">
        <v>103</v>
      </c>
      <c r="H66" s="24">
        <v>258</v>
      </c>
      <c r="I66" s="13">
        <v>120</v>
      </c>
      <c r="J66" s="24">
        <v>334</v>
      </c>
      <c r="K66" s="13">
        <v>155</v>
      </c>
      <c r="L66" s="24">
        <v>411</v>
      </c>
      <c r="M66" s="13">
        <v>191</v>
      </c>
      <c r="N66" s="24">
        <v>485</v>
      </c>
      <c r="O66" s="13">
        <v>225</v>
      </c>
    </row>
    <row r="67" spans="1:15" ht="13.5" customHeight="1" x14ac:dyDescent="0.25">
      <c r="A67" s="177"/>
      <c r="B67" s="177"/>
      <c r="C67" s="8" t="s">
        <v>8</v>
      </c>
      <c r="D67" s="24">
        <v>340</v>
      </c>
      <c r="E67" s="13">
        <v>100</v>
      </c>
      <c r="F67" s="24">
        <v>345</v>
      </c>
      <c r="G67" s="13">
        <v>101</v>
      </c>
      <c r="H67" s="24">
        <v>368</v>
      </c>
      <c r="I67" s="13">
        <v>108</v>
      </c>
      <c r="J67" s="24">
        <v>442</v>
      </c>
      <c r="K67" s="13">
        <v>130</v>
      </c>
      <c r="L67" s="24">
        <v>521</v>
      </c>
      <c r="M67" s="13">
        <v>153</v>
      </c>
      <c r="N67" s="24">
        <v>596</v>
      </c>
      <c r="O67" s="13">
        <v>175</v>
      </c>
    </row>
    <row r="68" spans="1:15" ht="13.5" customHeight="1" x14ac:dyDescent="0.25">
      <c r="A68" s="178" t="s">
        <v>148</v>
      </c>
      <c r="B68" s="199" t="s">
        <v>51</v>
      </c>
      <c r="C68" s="17" t="s">
        <v>6</v>
      </c>
      <c r="D68" s="25">
        <v>100</v>
      </c>
      <c r="E68" s="18">
        <v>100</v>
      </c>
      <c r="F68" s="25">
        <v>97</v>
      </c>
      <c r="G68" s="18">
        <v>98</v>
      </c>
      <c r="H68" s="25">
        <v>86</v>
      </c>
      <c r="I68" s="18">
        <v>86</v>
      </c>
      <c r="J68" s="25">
        <v>78</v>
      </c>
      <c r="K68" s="18">
        <v>78</v>
      </c>
      <c r="L68" s="25">
        <v>83</v>
      </c>
      <c r="M68" s="18">
        <v>83</v>
      </c>
      <c r="N68" s="25">
        <v>85</v>
      </c>
      <c r="O68" s="18">
        <v>85</v>
      </c>
    </row>
    <row r="69" spans="1:15" ht="13.5" customHeight="1" x14ac:dyDescent="0.25">
      <c r="A69" s="177"/>
      <c r="B69" s="177"/>
      <c r="C69" s="8" t="s">
        <v>7</v>
      </c>
      <c r="D69" s="24">
        <v>170</v>
      </c>
      <c r="E69" s="13">
        <v>100</v>
      </c>
      <c r="F69" s="24">
        <v>177</v>
      </c>
      <c r="G69" s="13">
        <v>104</v>
      </c>
      <c r="H69" s="24">
        <v>216</v>
      </c>
      <c r="I69" s="13">
        <v>127</v>
      </c>
      <c r="J69" s="24">
        <v>277</v>
      </c>
      <c r="K69" s="13">
        <v>163</v>
      </c>
      <c r="L69" s="24">
        <v>317</v>
      </c>
      <c r="M69" s="13">
        <v>187</v>
      </c>
      <c r="N69" s="24">
        <v>336</v>
      </c>
      <c r="O69" s="13">
        <v>197</v>
      </c>
    </row>
    <row r="70" spans="1:15" ht="13.5" customHeight="1" x14ac:dyDescent="0.25">
      <c r="A70" s="177"/>
      <c r="B70" s="177"/>
      <c r="C70" s="8" t="s">
        <v>8</v>
      </c>
      <c r="D70" s="24">
        <v>270</v>
      </c>
      <c r="E70" s="13">
        <v>100</v>
      </c>
      <c r="F70" s="24">
        <v>275</v>
      </c>
      <c r="G70" s="13">
        <v>102</v>
      </c>
      <c r="H70" s="24">
        <v>302</v>
      </c>
      <c r="I70" s="13">
        <v>112</v>
      </c>
      <c r="J70" s="24">
        <v>354</v>
      </c>
      <c r="K70" s="13">
        <v>131</v>
      </c>
      <c r="L70" s="24">
        <v>400</v>
      </c>
      <c r="M70" s="13">
        <v>148</v>
      </c>
      <c r="N70" s="24">
        <v>421</v>
      </c>
      <c r="O70" s="13">
        <v>156</v>
      </c>
    </row>
    <row r="71" spans="1:15" ht="13.5" customHeight="1" x14ac:dyDescent="0.25">
      <c r="A71" s="177"/>
      <c r="B71" s="199" t="s">
        <v>52</v>
      </c>
      <c r="C71" s="17" t="s">
        <v>6</v>
      </c>
      <c r="D71" s="25">
        <v>100</v>
      </c>
      <c r="E71" s="18">
        <v>100</v>
      </c>
      <c r="F71" s="25">
        <v>99</v>
      </c>
      <c r="G71" s="18">
        <v>100</v>
      </c>
      <c r="H71" s="25">
        <v>97</v>
      </c>
      <c r="I71" s="18">
        <v>98</v>
      </c>
      <c r="J71" s="25">
        <v>97</v>
      </c>
      <c r="K71" s="18">
        <v>97</v>
      </c>
      <c r="L71" s="25">
        <v>109</v>
      </c>
      <c r="M71" s="18">
        <v>109</v>
      </c>
      <c r="N71" s="25">
        <v>119</v>
      </c>
      <c r="O71" s="18">
        <v>119</v>
      </c>
    </row>
    <row r="72" spans="1:15" ht="13.5" customHeight="1" x14ac:dyDescent="0.25">
      <c r="A72" s="177"/>
      <c r="B72" s="177"/>
      <c r="C72" s="8" t="s">
        <v>7</v>
      </c>
      <c r="D72" s="24">
        <v>170</v>
      </c>
      <c r="E72" s="13">
        <v>100</v>
      </c>
      <c r="F72" s="24">
        <v>181</v>
      </c>
      <c r="G72" s="13">
        <v>106</v>
      </c>
      <c r="H72" s="24">
        <v>245</v>
      </c>
      <c r="I72" s="13">
        <v>144</v>
      </c>
      <c r="J72" s="24">
        <v>313</v>
      </c>
      <c r="K72" s="13">
        <v>184</v>
      </c>
      <c r="L72" s="24">
        <v>360</v>
      </c>
      <c r="M72" s="13">
        <v>211</v>
      </c>
      <c r="N72" s="24">
        <v>386</v>
      </c>
      <c r="O72" s="13">
        <v>227</v>
      </c>
    </row>
    <row r="73" spans="1:15" ht="13.5" customHeight="1" x14ac:dyDescent="0.25">
      <c r="A73" s="177"/>
      <c r="B73" s="179"/>
      <c r="C73" s="19" t="s">
        <v>8</v>
      </c>
      <c r="D73" s="26">
        <v>270</v>
      </c>
      <c r="E73" s="20">
        <v>100</v>
      </c>
      <c r="F73" s="26">
        <v>281</v>
      </c>
      <c r="G73" s="20">
        <v>104</v>
      </c>
      <c r="H73" s="26">
        <v>343</v>
      </c>
      <c r="I73" s="20">
        <v>127</v>
      </c>
      <c r="J73" s="26">
        <v>410</v>
      </c>
      <c r="K73" s="20">
        <v>152</v>
      </c>
      <c r="L73" s="26">
        <v>469</v>
      </c>
      <c r="M73" s="20">
        <v>174</v>
      </c>
      <c r="N73" s="26">
        <v>505</v>
      </c>
      <c r="O73" s="20">
        <v>187</v>
      </c>
    </row>
    <row r="74" spans="1:15" ht="13.5" customHeight="1" x14ac:dyDescent="0.25">
      <c r="A74" s="177"/>
      <c r="B74" s="198" t="s">
        <v>53</v>
      </c>
      <c r="C74" s="8" t="s">
        <v>6</v>
      </c>
      <c r="D74" s="24">
        <v>100</v>
      </c>
      <c r="E74" s="13">
        <v>100</v>
      </c>
      <c r="F74" s="24">
        <v>95</v>
      </c>
      <c r="G74" s="13">
        <v>95</v>
      </c>
      <c r="H74" s="24">
        <v>75</v>
      </c>
      <c r="I74" s="13">
        <v>75</v>
      </c>
      <c r="J74" s="24">
        <v>67</v>
      </c>
      <c r="K74" s="13">
        <v>67</v>
      </c>
      <c r="L74" s="24">
        <v>71</v>
      </c>
      <c r="M74" s="13">
        <v>71</v>
      </c>
      <c r="N74" s="24">
        <v>75</v>
      </c>
      <c r="O74" s="13">
        <v>75</v>
      </c>
    </row>
    <row r="75" spans="1:15" ht="13.5" customHeight="1" x14ac:dyDescent="0.25">
      <c r="A75" s="177"/>
      <c r="B75" s="177"/>
      <c r="C75" s="8" t="s">
        <v>7</v>
      </c>
      <c r="D75" s="24">
        <v>170</v>
      </c>
      <c r="E75" s="13">
        <v>100</v>
      </c>
      <c r="F75" s="24">
        <v>177</v>
      </c>
      <c r="G75" s="13">
        <v>104</v>
      </c>
      <c r="H75" s="24">
        <v>216</v>
      </c>
      <c r="I75" s="13">
        <v>127</v>
      </c>
      <c r="J75" s="24">
        <v>277</v>
      </c>
      <c r="K75" s="13">
        <v>163</v>
      </c>
      <c r="L75" s="24">
        <v>317</v>
      </c>
      <c r="M75" s="13">
        <v>187</v>
      </c>
      <c r="N75" s="24">
        <v>336</v>
      </c>
      <c r="O75" s="13">
        <v>197</v>
      </c>
    </row>
    <row r="76" spans="1:15" ht="13.5" customHeight="1" x14ac:dyDescent="0.25">
      <c r="A76" s="179"/>
      <c r="B76" s="179"/>
      <c r="C76" s="19" t="s">
        <v>8</v>
      </c>
      <c r="D76" s="26">
        <v>270</v>
      </c>
      <c r="E76" s="20">
        <v>100</v>
      </c>
      <c r="F76" s="26">
        <v>273</v>
      </c>
      <c r="G76" s="20">
        <v>101</v>
      </c>
      <c r="H76" s="26">
        <v>291</v>
      </c>
      <c r="I76" s="20">
        <v>108</v>
      </c>
      <c r="J76" s="26">
        <v>343</v>
      </c>
      <c r="K76" s="20">
        <v>127</v>
      </c>
      <c r="L76" s="26">
        <v>388</v>
      </c>
      <c r="M76" s="20">
        <v>144</v>
      </c>
      <c r="N76" s="26">
        <v>411</v>
      </c>
      <c r="O76" s="20">
        <v>152</v>
      </c>
    </row>
    <row r="77" spans="1:15" ht="13.5" customHeight="1" x14ac:dyDescent="0.25">
      <c r="A77" s="178" t="s">
        <v>150</v>
      </c>
      <c r="B77" s="199" t="s">
        <v>51</v>
      </c>
      <c r="C77" s="17" t="s">
        <v>6</v>
      </c>
      <c r="D77" s="25">
        <v>153</v>
      </c>
      <c r="E77" s="18">
        <v>100</v>
      </c>
      <c r="F77" s="25">
        <v>152</v>
      </c>
      <c r="G77" s="18">
        <v>99</v>
      </c>
      <c r="H77" s="25">
        <v>146</v>
      </c>
      <c r="I77" s="18">
        <v>96</v>
      </c>
      <c r="J77" s="25">
        <v>138</v>
      </c>
      <c r="K77" s="18">
        <v>90</v>
      </c>
      <c r="L77" s="25">
        <v>145</v>
      </c>
      <c r="M77" s="18">
        <v>95</v>
      </c>
      <c r="N77" s="25">
        <v>147</v>
      </c>
      <c r="O77" s="18">
        <v>96</v>
      </c>
    </row>
    <row r="78" spans="1:15" ht="13.5" customHeight="1" x14ac:dyDescent="0.25">
      <c r="A78" s="177"/>
      <c r="B78" s="177"/>
      <c r="C78" s="8" t="s">
        <v>7</v>
      </c>
      <c r="D78" s="24">
        <v>253</v>
      </c>
      <c r="E78" s="13">
        <v>100</v>
      </c>
      <c r="F78" s="24">
        <v>264</v>
      </c>
      <c r="G78" s="13">
        <v>104</v>
      </c>
      <c r="H78" s="24">
        <v>329</v>
      </c>
      <c r="I78" s="13">
        <v>130</v>
      </c>
      <c r="J78" s="24">
        <v>422</v>
      </c>
      <c r="K78" s="13">
        <v>167</v>
      </c>
      <c r="L78" s="24">
        <v>498</v>
      </c>
      <c r="M78" s="13">
        <v>197</v>
      </c>
      <c r="N78" s="24">
        <v>560</v>
      </c>
      <c r="O78" s="13">
        <v>221</v>
      </c>
    </row>
    <row r="79" spans="1:15" ht="13.5" customHeight="1" x14ac:dyDescent="0.25">
      <c r="A79" s="177"/>
      <c r="B79" s="177"/>
      <c r="C79" s="8" t="s">
        <v>8</v>
      </c>
      <c r="D79" s="24">
        <v>406</v>
      </c>
      <c r="E79" s="13">
        <v>100</v>
      </c>
      <c r="F79" s="24">
        <v>417</v>
      </c>
      <c r="G79" s="13">
        <v>103</v>
      </c>
      <c r="H79" s="24">
        <v>475</v>
      </c>
      <c r="I79" s="13">
        <v>117</v>
      </c>
      <c r="J79" s="24">
        <v>560</v>
      </c>
      <c r="K79" s="13">
        <v>138</v>
      </c>
      <c r="L79" s="24">
        <v>644</v>
      </c>
      <c r="M79" s="13">
        <v>159</v>
      </c>
      <c r="N79" s="24">
        <v>707</v>
      </c>
      <c r="O79" s="13">
        <v>174</v>
      </c>
    </row>
    <row r="80" spans="1:15" ht="13.5" customHeight="1" x14ac:dyDescent="0.25">
      <c r="A80" s="177"/>
      <c r="B80" s="199" t="s">
        <v>52</v>
      </c>
      <c r="C80" s="17" t="s">
        <v>6</v>
      </c>
      <c r="D80" s="25">
        <v>153</v>
      </c>
      <c r="E80" s="18">
        <v>100</v>
      </c>
      <c r="F80" s="25">
        <v>155</v>
      </c>
      <c r="G80" s="18">
        <v>101</v>
      </c>
      <c r="H80" s="25">
        <v>167</v>
      </c>
      <c r="I80" s="18">
        <v>109</v>
      </c>
      <c r="J80" s="25">
        <v>172</v>
      </c>
      <c r="K80" s="18">
        <v>113</v>
      </c>
      <c r="L80" s="25">
        <v>191</v>
      </c>
      <c r="M80" s="18">
        <v>125</v>
      </c>
      <c r="N80" s="25">
        <v>207</v>
      </c>
      <c r="O80" s="18">
        <v>135</v>
      </c>
    </row>
    <row r="81" spans="1:15" ht="13.5" customHeight="1" x14ac:dyDescent="0.25">
      <c r="A81" s="177"/>
      <c r="B81" s="177"/>
      <c r="C81" s="8" t="s">
        <v>7</v>
      </c>
      <c r="D81" s="24">
        <v>253</v>
      </c>
      <c r="E81" s="13">
        <v>100</v>
      </c>
      <c r="F81" s="24">
        <v>269</v>
      </c>
      <c r="G81" s="13">
        <v>107</v>
      </c>
      <c r="H81" s="24">
        <v>369</v>
      </c>
      <c r="I81" s="13">
        <v>146</v>
      </c>
      <c r="J81" s="24">
        <v>473</v>
      </c>
      <c r="K81" s="13">
        <v>187</v>
      </c>
      <c r="L81" s="24">
        <v>565</v>
      </c>
      <c r="M81" s="13">
        <v>224</v>
      </c>
      <c r="N81" s="24">
        <v>649</v>
      </c>
      <c r="O81" s="13">
        <v>257</v>
      </c>
    </row>
    <row r="82" spans="1:15" ht="13.5" customHeight="1" x14ac:dyDescent="0.25">
      <c r="A82" s="177"/>
      <c r="B82" s="179"/>
      <c r="C82" s="19" t="s">
        <v>8</v>
      </c>
      <c r="D82" s="26">
        <v>406</v>
      </c>
      <c r="E82" s="20">
        <v>100</v>
      </c>
      <c r="F82" s="26">
        <v>425</v>
      </c>
      <c r="G82" s="20">
        <v>105</v>
      </c>
      <c r="H82" s="26">
        <v>536</v>
      </c>
      <c r="I82" s="20">
        <v>132</v>
      </c>
      <c r="J82" s="26">
        <v>645</v>
      </c>
      <c r="K82" s="20">
        <v>159</v>
      </c>
      <c r="L82" s="26">
        <v>757</v>
      </c>
      <c r="M82" s="20">
        <v>186</v>
      </c>
      <c r="N82" s="26">
        <v>855</v>
      </c>
      <c r="O82" s="20">
        <v>211</v>
      </c>
    </row>
    <row r="83" spans="1:15" ht="13.5" customHeight="1" x14ac:dyDescent="0.25">
      <c r="A83" s="177"/>
      <c r="B83" s="198" t="s">
        <v>53</v>
      </c>
      <c r="C83" s="8" t="s">
        <v>6</v>
      </c>
      <c r="D83" s="24">
        <v>153</v>
      </c>
      <c r="E83" s="13">
        <v>100</v>
      </c>
      <c r="F83" s="24">
        <v>148</v>
      </c>
      <c r="G83" s="13">
        <v>97</v>
      </c>
      <c r="H83" s="24">
        <v>127</v>
      </c>
      <c r="I83" s="13">
        <v>83</v>
      </c>
      <c r="J83" s="24">
        <v>118</v>
      </c>
      <c r="K83" s="13">
        <v>77</v>
      </c>
      <c r="L83" s="24">
        <v>123</v>
      </c>
      <c r="M83" s="13">
        <v>80</v>
      </c>
      <c r="N83" s="24">
        <v>129</v>
      </c>
      <c r="O83" s="13">
        <v>85</v>
      </c>
    </row>
    <row r="84" spans="1:15" ht="13.5" customHeight="1" x14ac:dyDescent="0.25">
      <c r="A84" s="177"/>
      <c r="B84" s="177"/>
      <c r="C84" s="8" t="s">
        <v>7</v>
      </c>
      <c r="D84" s="24">
        <v>253</v>
      </c>
      <c r="E84" s="13">
        <v>100</v>
      </c>
      <c r="F84" s="24">
        <v>264</v>
      </c>
      <c r="G84" s="13">
        <v>104</v>
      </c>
      <c r="H84" s="24">
        <v>329</v>
      </c>
      <c r="I84" s="13">
        <v>130</v>
      </c>
      <c r="J84" s="24">
        <v>422</v>
      </c>
      <c r="K84" s="13">
        <v>167</v>
      </c>
      <c r="L84" s="24">
        <v>498</v>
      </c>
      <c r="M84" s="13">
        <v>197</v>
      </c>
      <c r="N84" s="24">
        <v>560</v>
      </c>
      <c r="O84" s="13">
        <v>221</v>
      </c>
    </row>
    <row r="85" spans="1:15" ht="13.5" customHeight="1" x14ac:dyDescent="0.25">
      <c r="A85" s="179"/>
      <c r="B85" s="179"/>
      <c r="C85" s="19" t="s">
        <v>8</v>
      </c>
      <c r="D85" s="26">
        <v>406</v>
      </c>
      <c r="E85" s="20">
        <v>100</v>
      </c>
      <c r="F85" s="26">
        <v>414</v>
      </c>
      <c r="G85" s="20">
        <v>102</v>
      </c>
      <c r="H85" s="26">
        <v>455</v>
      </c>
      <c r="I85" s="20">
        <v>112</v>
      </c>
      <c r="J85" s="26">
        <v>540</v>
      </c>
      <c r="K85" s="20">
        <v>133</v>
      </c>
      <c r="L85" s="26">
        <v>621</v>
      </c>
      <c r="M85" s="20">
        <v>153</v>
      </c>
      <c r="N85" s="26">
        <v>689</v>
      </c>
      <c r="O85" s="20">
        <v>170</v>
      </c>
    </row>
    <row r="86" spans="1:15" ht="13.9" customHeight="1" x14ac:dyDescent="0.25">
      <c r="A86" s="9" t="s">
        <v>155</v>
      </c>
      <c r="B86" s="9"/>
      <c r="C86" s="9"/>
      <c r="D86" s="9"/>
      <c r="E86" s="9"/>
      <c r="F86" s="9"/>
      <c r="G86" s="9"/>
      <c r="H86" s="9"/>
      <c r="I86" s="9"/>
      <c r="J86" s="9"/>
      <c r="K86" s="9"/>
      <c r="L86" s="9"/>
      <c r="M86" s="9"/>
      <c r="N86" s="9"/>
      <c r="O86" s="28" t="s">
        <v>156</v>
      </c>
    </row>
  </sheetData>
  <mergeCells count="43">
    <mergeCell ref="A77:A85"/>
    <mergeCell ref="B77:B79"/>
    <mergeCell ref="B80:B82"/>
    <mergeCell ref="B83:B85"/>
    <mergeCell ref="A59:A67"/>
    <mergeCell ref="B59:B61"/>
    <mergeCell ref="B62:B64"/>
    <mergeCell ref="B65:B67"/>
    <mergeCell ref="A68:A76"/>
    <mergeCell ref="B68:B70"/>
    <mergeCell ref="B71:B73"/>
    <mergeCell ref="B74:B76"/>
    <mergeCell ref="A41:A49"/>
    <mergeCell ref="B41:B43"/>
    <mergeCell ref="B44:B46"/>
    <mergeCell ref="B47:B49"/>
    <mergeCell ref="A50:A58"/>
    <mergeCell ref="B50:B52"/>
    <mergeCell ref="B53:B55"/>
    <mergeCell ref="B56:B58"/>
    <mergeCell ref="A23:A31"/>
    <mergeCell ref="B23:B25"/>
    <mergeCell ref="B26:B28"/>
    <mergeCell ref="B29:B31"/>
    <mergeCell ref="A32:A40"/>
    <mergeCell ref="B32:B34"/>
    <mergeCell ref="B35:B37"/>
    <mergeCell ref="B38:B40"/>
    <mergeCell ref="A5:A13"/>
    <mergeCell ref="B5:B7"/>
    <mergeCell ref="B8:B10"/>
    <mergeCell ref="B11:B13"/>
    <mergeCell ref="A14:A22"/>
    <mergeCell ref="B14:B16"/>
    <mergeCell ref="B17:B19"/>
    <mergeCell ref="B20:B22"/>
    <mergeCell ref="N3:O3"/>
    <mergeCell ref="A3:B4"/>
    <mergeCell ref="D3:E3"/>
    <mergeCell ref="F3:G3"/>
    <mergeCell ref="H3:I3"/>
    <mergeCell ref="J3:K3"/>
    <mergeCell ref="L3:M3"/>
  </mergeCells>
  <printOptions horizontalCentered="1"/>
  <pageMargins left="0.59055118110236227" right="0.39370078740157483" top="0.98425196850393704" bottom="0.59055118110236227" header="0.31496062992125984" footer="0.31496062992125984"/>
  <pageSetup paperSize="9" scale="66" orientation="portrait" r:id="rId1"/>
  <headerFooter>
    <oddHeader>&amp;R&amp;G</oddHeader>
    <oddFooter>&amp;L&amp;8&amp;F-&amp;A&amp;R&amp;8&amp;P/&amp;N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3"/>
  <sheetViews>
    <sheetView zoomScaleNormal="100" zoomScalePageLayoutView="90" workbookViewId="0">
      <selection activeCell="J59" sqref="J59"/>
    </sheetView>
  </sheetViews>
  <sheetFormatPr baseColWidth="10" defaultColWidth="11.453125" defaultRowHeight="12" customHeight="1" x14ac:dyDescent="0.25"/>
  <cols>
    <col min="1" max="1" width="21.1796875" style="1" customWidth="1"/>
    <col min="2" max="2" width="8" style="1" customWidth="1"/>
    <col min="3" max="3" width="10.453125" style="1" customWidth="1"/>
    <col min="4" max="4" width="7.453125" style="1" customWidth="1"/>
    <col min="5" max="5" width="8.54296875" style="1" customWidth="1"/>
    <col min="6" max="6" width="8.26953125" style="1" customWidth="1"/>
    <col min="7" max="7" width="6.7265625" style="1" customWidth="1"/>
    <col min="8" max="8" width="7.7265625" style="1" customWidth="1"/>
    <col min="9" max="9" width="6.81640625" style="1" customWidth="1"/>
    <col min="10" max="10" width="8.7265625" style="1" customWidth="1"/>
    <col min="11" max="11" width="6.7265625" style="1" bestFit="1" customWidth="1"/>
    <col min="12" max="12" width="10" style="1" customWidth="1"/>
    <col min="13" max="13" width="7.7265625" style="1" bestFit="1" customWidth="1"/>
    <col min="14" max="14" width="9.7265625" style="1" bestFit="1" customWidth="1"/>
    <col min="15" max="15" width="7.7265625" style="1" bestFit="1" customWidth="1"/>
    <col min="16" max="16" width="8.26953125" style="1" customWidth="1"/>
    <col min="17" max="17" width="10.81640625" style="1" customWidth="1"/>
    <col min="18" max="18" width="7.453125" style="1" customWidth="1"/>
    <col min="19" max="19" width="8.54296875" style="1" customWidth="1"/>
    <col min="20" max="20" width="7.81640625" style="1" customWidth="1"/>
    <col min="21" max="21" width="6.81640625" style="1" customWidth="1"/>
    <col min="22" max="22" width="7.26953125" style="1" customWidth="1"/>
    <col min="23" max="23" width="6.81640625" style="1" customWidth="1"/>
    <col min="24" max="24" width="8.7265625" style="1" customWidth="1"/>
    <col min="25" max="25" width="6.7265625" style="1" bestFit="1" customWidth="1"/>
    <col min="26" max="26" width="9.7265625" style="1" customWidth="1"/>
    <col min="27" max="27" width="7.7265625" style="1" bestFit="1" customWidth="1"/>
    <col min="28" max="28" width="9.7265625" style="1" bestFit="1" customWidth="1"/>
    <col min="29" max="29" width="6" style="1" customWidth="1"/>
    <col min="30" max="16384" width="11.453125" style="1"/>
  </cols>
  <sheetData>
    <row r="1" spans="1:29" ht="20.149999999999999" customHeight="1" x14ac:dyDescent="0.25">
      <c r="A1" s="22" t="s">
        <v>159</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row>
    <row r="2" spans="1:29" ht="18" customHeight="1" x14ac:dyDescent="0.25">
      <c r="A2" s="59" t="s">
        <v>139</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row>
    <row r="3" spans="1:29" ht="13.9" customHeight="1" x14ac:dyDescent="0.25">
      <c r="A3" s="180"/>
      <c r="B3" s="174" t="s">
        <v>54</v>
      </c>
      <c r="C3" s="174"/>
      <c r="D3" s="174"/>
      <c r="E3" s="174"/>
      <c r="F3" s="174"/>
      <c r="G3" s="174"/>
      <c r="H3" s="174"/>
      <c r="I3" s="174"/>
      <c r="J3" s="174"/>
      <c r="K3" s="174"/>
      <c r="L3" s="174"/>
      <c r="M3" s="174"/>
      <c r="N3" s="174"/>
      <c r="O3" s="174" t="s">
        <v>49</v>
      </c>
      <c r="P3" s="174" t="s">
        <v>54</v>
      </c>
      <c r="Q3" s="174"/>
      <c r="R3" s="174"/>
      <c r="S3" s="174"/>
      <c r="T3" s="174"/>
      <c r="U3" s="174"/>
      <c r="V3" s="174"/>
      <c r="W3" s="174"/>
      <c r="X3" s="174"/>
      <c r="Y3" s="174"/>
      <c r="Z3" s="174"/>
      <c r="AA3" s="174"/>
      <c r="AB3" s="174"/>
      <c r="AC3" s="175" t="s">
        <v>49</v>
      </c>
    </row>
    <row r="4" spans="1:29" ht="19.5" customHeight="1" x14ac:dyDescent="0.25">
      <c r="A4" s="200"/>
      <c r="B4" s="195"/>
      <c r="C4" s="195"/>
      <c r="D4" s="195"/>
      <c r="E4" s="195"/>
      <c r="F4" s="195"/>
      <c r="G4" s="195"/>
      <c r="H4" s="195"/>
      <c r="I4" s="195"/>
      <c r="J4" s="195"/>
      <c r="K4" s="195"/>
      <c r="L4" s="195"/>
      <c r="M4" s="195"/>
      <c r="N4" s="195"/>
      <c r="O4" s="195"/>
      <c r="P4" s="36" t="s">
        <v>4</v>
      </c>
      <c r="Q4" s="36" t="s">
        <v>9</v>
      </c>
      <c r="R4" s="36" t="s">
        <v>10</v>
      </c>
      <c r="S4" s="36" t="s">
        <v>11</v>
      </c>
      <c r="T4" s="36" t="s">
        <v>12</v>
      </c>
      <c r="U4" s="36" t="s">
        <v>13</v>
      </c>
      <c r="V4" s="36" t="s">
        <v>14</v>
      </c>
      <c r="W4" s="36" t="s">
        <v>15</v>
      </c>
      <c r="X4" s="36" t="s">
        <v>16</v>
      </c>
      <c r="Y4" s="36" t="s">
        <v>17</v>
      </c>
      <c r="Z4" s="36" t="s">
        <v>18</v>
      </c>
      <c r="AA4" s="36" t="s">
        <v>5</v>
      </c>
      <c r="AB4" s="37" t="s">
        <v>55</v>
      </c>
      <c r="AC4" s="201"/>
    </row>
    <row r="5" spans="1:29" ht="21.75" customHeight="1" x14ac:dyDescent="0.25">
      <c r="A5" s="182"/>
      <c r="B5" s="38" t="s">
        <v>4</v>
      </c>
      <c r="C5" s="38" t="s">
        <v>9</v>
      </c>
      <c r="D5" s="38" t="s">
        <v>10</v>
      </c>
      <c r="E5" s="38" t="s">
        <v>11</v>
      </c>
      <c r="F5" s="38" t="s">
        <v>12</v>
      </c>
      <c r="G5" s="38" t="s">
        <v>13</v>
      </c>
      <c r="H5" s="38" t="s">
        <v>14</v>
      </c>
      <c r="I5" s="38" t="s">
        <v>15</v>
      </c>
      <c r="J5" s="38" t="s">
        <v>16</v>
      </c>
      <c r="K5" s="38" t="s">
        <v>17</v>
      </c>
      <c r="L5" s="38" t="s">
        <v>18</v>
      </c>
      <c r="M5" s="38" t="s">
        <v>5</v>
      </c>
      <c r="N5" s="32" t="s">
        <v>55</v>
      </c>
      <c r="O5" s="197"/>
      <c r="P5" s="15" t="s">
        <v>56</v>
      </c>
      <c r="Q5" s="15" t="s">
        <v>56</v>
      </c>
      <c r="R5" s="15" t="s">
        <v>56</v>
      </c>
      <c r="S5" s="15" t="s">
        <v>56</v>
      </c>
      <c r="T5" s="15" t="s">
        <v>56</v>
      </c>
      <c r="U5" s="15" t="s">
        <v>56</v>
      </c>
      <c r="V5" s="15" t="s">
        <v>56</v>
      </c>
      <c r="W5" s="15" t="s">
        <v>56</v>
      </c>
      <c r="X5" s="15" t="s">
        <v>56</v>
      </c>
      <c r="Y5" s="15" t="s">
        <v>56</v>
      </c>
      <c r="Z5" s="15" t="s">
        <v>56</v>
      </c>
      <c r="AA5" s="15" t="s">
        <v>56</v>
      </c>
      <c r="AB5" s="15" t="s">
        <v>56</v>
      </c>
      <c r="AC5" s="16" t="s">
        <v>56</v>
      </c>
    </row>
    <row r="6" spans="1:29" ht="15" customHeight="1" x14ac:dyDescent="0.25">
      <c r="A6" s="11" t="s">
        <v>194</v>
      </c>
    </row>
    <row r="7" spans="1:29" ht="13.5" customHeight="1" x14ac:dyDescent="0.25">
      <c r="A7" s="42" t="s">
        <v>4</v>
      </c>
      <c r="B7" s="43">
        <v>251</v>
      </c>
      <c r="C7" s="43">
        <v>1</v>
      </c>
      <c r="D7" s="43">
        <v>2</v>
      </c>
      <c r="E7" s="43" t="s">
        <v>0</v>
      </c>
      <c r="F7" s="43">
        <v>7</v>
      </c>
      <c r="G7" s="43">
        <v>14</v>
      </c>
      <c r="H7" s="43">
        <v>8</v>
      </c>
      <c r="I7" s="43">
        <v>3</v>
      </c>
      <c r="J7" s="43">
        <v>3</v>
      </c>
      <c r="K7" s="43">
        <v>8</v>
      </c>
      <c r="L7" s="43">
        <v>4</v>
      </c>
      <c r="M7" s="43">
        <v>18</v>
      </c>
      <c r="N7" s="43">
        <v>38</v>
      </c>
      <c r="O7" s="43">
        <v>357</v>
      </c>
      <c r="P7" s="44">
        <v>70.3</v>
      </c>
      <c r="Q7" s="44">
        <v>0.3</v>
      </c>
      <c r="R7" s="44">
        <v>0.6</v>
      </c>
      <c r="S7" s="44" t="s">
        <v>0</v>
      </c>
      <c r="T7" s="44">
        <v>2</v>
      </c>
      <c r="U7" s="44">
        <v>3.9</v>
      </c>
      <c r="V7" s="44">
        <v>2.2000000000000002</v>
      </c>
      <c r="W7" s="44">
        <v>0.8</v>
      </c>
      <c r="X7" s="44">
        <v>0.8</v>
      </c>
      <c r="Y7" s="44">
        <v>2.2000000000000002</v>
      </c>
      <c r="Z7" s="44">
        <v>1.1000000000000001</v>
      </c>
      <c r="AA7" s="44">
        <v>5</v>
      </c>
      <c r="AB7" s="44">
        <v>10.6</v>
      </c>
      <c r="AC7" s="45">
        <v>100</v>
      </c>
    </row>
    <row r="8" spans="1:29" ht="13.5" customHeight="1" x14ac:dyDescent="0.25">
      <c r="A8" s="42" t="s">
        <v>9</v>
      </c>
      <c r="B8" s="43" t="s">
        <v>0</v>
      </c>
      <c r="C8" s="43">
        <v>199</v>
      </c>
      <c r="D8" s="43">
        <v>8</v>
      </c>
      <c r="E8" s="43">
        <v>3</v>
      </c>
      <c r="F8" s="43" t="s">
        <v>0</v>
      </c>
      <c r="G8" s="43">
        <v>6</v>
      </c>
      <c r="H8" s="43" t="s">
        <v>0</v>
      </c>
      <c r="I8" s="43">
        <v>2</v>
      </c>
      <c r="J8" s="43">
        <v>4</v>
      </c>
      <c r="K8" s="43">
        <v>3</v>
      </c>
      <c r="L8" s="43">
        <v>11</v>
      </c>
      <c r="M8" s="43">
        <v>1</v>
      </c>
      <c r="N8" s="43">
        <v>34</v>
      </c>
      <c r="O8" s="43">
        <v>271</v>
      </c>
      <c r="P8" s="44" t="s">
        <v>0</v>
      </c>
      <c r="Q8" s="44">
        <v>73.400000000000006</v>
      </c>
      <c r="R8" s="44">
        <v>3</v>
      </c>
      <c r="S8" s="44">
        <v>1.1000000000000001</v>
      </c>
      <c r="T8" s="44" t="s">
        <v>0</v>
      </c>
      <c r="U8" s="44">
        <v>2.2000000000000002</v>
      </c>
      <c r="V8" s="44" t="s">
        <v>0</v>
      </c>
      <c r="W8" s="44">
        <v>0.7</v>
      </c>
      <c r="X8" s="44">
        <v>1.5</v>
      </c>
      <c r="Y8" s="44">
        <v>1.1000000000000001</v>
      </c>
      <c r="Z8" s="44">
        <v>4.0999999999999996</v>
      </c>
      <c r="AA8" s="44">
        <v>0.4</v>
      </c>
      <c r="AB8" s="44">
        <v>12.5</v>
      </c>
      <c r="AC8" s="46">
        <v>100</v>
      </c>
    </row>
    <row r="9" spans="1:29" ht="13.5" customHeight="1" x14ac:dyDescent="0.25">
      <c r="A9" s="42" t="s">
        <v>10</v>
      </c>
      <c r="B9" s="43">
        <v>1</v>
      </c>
      <c r="C9" s="43">
        <v>3</v>
      </c>
      <c r="D9" s="43">
        <v>1013</v>
      </c>
      <c r="E9" s="43">
        <v>18</v>
      </c>
      <c r="F9" s="43" t="s">
        <v>0</v>
      </c>
      <c r="G9" s="43">
        <v>36</v>
      </c>
      <c r="H9" s="43">
        <v>7</v>
      </c>
      <c r="I9" s="43">
        <v>17</v>
      </c>
      <c r="J9" s="43">
        <v>7</v>
      </c>
      <c r="K9" s="43">
        <v>29</v>
      </c>
      <c r="L9" s="43">
        <v>5</v>
      </c>
      <c r="M9" s="43">
        <v>40</v>
      </c>
      <c r="N9" s="43">
        <v>33</v>
      </c>
      <c r="O9" s="43">
        <v>1209</v>
      </c>
      <c r="P9" s="44">
        <v>0.1</v>
      </c>
      <c r="Q9" s="44">
        <v>0.2</v>
      </c>
      <c r="R9" s="44">
        <v>83.8</v>
      </c>
      <c r="S9" s="44">
        <v>1.5</v>
      </c>
      <c r="T9" s="44" t="s">
        <v>0</v>
      </c>
      <c r="U9" s="44">
        <v>3</v>
      </c>
      <c r="V9" s="44">
        <v>0.6</v>
      </c>
      <c r="W9" s="44">
        <v>1.4</v>
      </c>
      <c r="X9" s="44">
        <v>0.6</v>
      </c>
      <c r="Y9" s="44">
        <v>2.4</v>
      </c>
      <c r="Z9" s="44">
        <v>0.4</v>
      </c>
      <c r="AA9" s="44">
        <v>3.3</v>
      </c>
      <c r="AB9" s="44">
        <v>2.7</v>
      </c>
      <c r="AC9" s="46">
        <v>100</v>
      </c>
    </row>
    <row r="10" spans="1:29" ht="13.5" customHeight="1" x14ac:dyDescent="0.25">
      <c r="A10" s="42" t="s">
        <v>11</v>
      </c>
      <c r="B10" s="43" t="s">
        <v>0</v>
      </c>
      <c r="C10" s="43" t="s">
        <v>0</v>
      </c>
      <c r="D10" s="43">
        <v>24</v>
      </c>
      <c r="E10" s="43">
        <v>463</v>
      </c>
      <c r="F10" s="43">
        <v>6</v>
      </c>
      <c r="G10" s="43">
        <v>20</v>
      </c>
      <c r="H10" s="43">
        <v>3</v>
      </c>
      <c r="I10" s="43">
        <v>9</v>
      </c>
      <c r="J10" s="43">
        <v>5</v>
      </c>
      <c r="K10" s="43">
        <v>10</v>
      </c>
      <c r="L10" s="43">
        <v>5</v>
      </c>
      <c r="M10" s="43">
        <v>29</v>
      </c>
      <c r="N10" s="43">
        <v>23</v>
      </c>
      <c r="O10" s="43">
        <v>597</v>
      </c>
      <c r="P10" s="44" t="s">
        <v>0</v>
      </c>
      <c r="Q10" s="44" t="s">
        <v>0</v>
      </c>
      <c r="R10" s="44">
        <v>4</v>
      </c>
      <c r="S10" s="44">
        <v>77.599999999999994</v>
      </c>
      <c r="T10" s="44">
        <v>1</v>
      </c>
      <c r="U10" s="44">
        <v>3.4</v>
      </c>
      <c r="V10" s="44">
        <v>0.5</v>
      </c>
      <c r="W10" s="44">
        <v>1.5</v>
      </c>
      <c r="X10" s="44">
        <v>0.8</v>
      </c>
      <c r="Y10" s="44">
        <v>1.7</v>
      </c>
      <c r="Z10" s="44">
        <v>0.8</v>
      </c>
      <c r="AA10" s="44">
        <v>4.9000000000000004</v>
      </c>
      <c r="AB10" s="44">
        <v>3.9</v>
      </c>
      <c r="AC10" s="46">
        <v>100</v>
      </c>
    </row>
    <row r="11" spans="1:29" ht="13.5" customHeight="1" x14ac:dyDescent="0.25">
      <c r="A11" s="42" t="s">
        <v>12</v>
      </c>
      <c r="B11" s="43">
        <v>13</v>
      </c>
      <c r="C11" s="43" t="s">
        <v>0</v>
      </c>
      <c r="D11" s="43">
        <v>4</v>
      </c>
      <c r="E11" s="43">
        <v>3</v>
      </c>
      <c r="F11" s="43">
        <v>679</v>
      </c>
      <c r="G11" s="43">
        <v>33</v>
      </c>
      <c r="H11" s="43">
        <v>9</v>
      </c>
      <c r="I11" s="43">
        <v>22</v>
      </c>
      <c r="J11" s="43">
        <v>5</v>
      </c>
      <c r="K11" s="43">
        <v>15</v>
      </c>
      <c r="L11" s="43">
        <v>1</v>
      </c>
      <c r="M11" s="43">
        <v>67</v>
      </c>
      <c r="N11" s="43">
        <v>59</v>
      </c>
      <c r="O11" s="43">
        <v>910</v>
      </c>
      <c r="P11" s="44">
        <v>1.4</v>
      </c>
      <c r="Q11" s="44" t="s">
        <v>0</v>
      </c>
      <c r="R11" s="44">
        <v>0.4</v>
      </c>
      <c r="S11" s="44">
        <v>0.3</v>
      </c>
      <c r="T11" s="44">
        <v>74.599999999999994</v>
      </c>
      <c r="U11" s="44">
        <v>3.6</v>
      </c>
      <c r="V11" s="44">
        <v>1</v>
      </c>
      <c r="W11" s="44">
        <v>2.4</v>
      </c>
      <c r="X11" s="44">
        <v>0.5</v>
      </c>
      <c r="Y11" s="44">
        <v>1.6</v>
      </c>
      <c r="Z11" s="44">
        <v>0.1</v>
      </c>
      <c r="AA11" s="44">
        <v>7.4</v>
      </c>
      <c r="AB11" s="44">
        <v>6.5</v>
      </c>
      <c r="AC11" s="46">
        <v>100</v>
      </c>
    </row>
    <row r="12" spans="1:29" ht="13.5" customHeight="1" x14ac:dyDescent="0.25">
      <c r="A12" s="42" t="s">
        <v>13</v>
      </c>
      <c r="B12" s="43">
        <v>1</v>
      </c>
      <c r="C12" s="43">
        <v>2</v>
      </c>
      <c r="D12" s="43">
        <v>3</v>
      </c>
      <c r="E12" s="43">
        <v>3</v>
      </c>
      <c r="F12" s="43" t="s">
        <v>0</v>
      </c>
      <c r="G12" s="43">
        <v>860</v>
      </c>
      <c r="H12" s="43">
        <v>7</v>
      </c>
      <c r="I12" s="43">
        <v>51</v>
      </c>
      <c r="J12" s="43">
        <v>46</v>
      </c>
      <c r="K12" s="43">
        <v>42</v>
      </c>
      <c r="L12" s="43">
        <v>8</v>
      </c>
      <c r="M12" s="43">
        <v>16</v>
      </c>
      <c r="N12" s="43">
        <v>25</v>
      </c>
      <c r="O12" s="43">
        <v>1064</v>
      </c>
      <c r="P12" s="44">
        <v>0.1</v>
      </c>
      <c r="Q12" s="44">
        <v>0.2</v>
      </c>
      <c r="R12" s="44">
        <v>0.3</v>
      </c>
      <c r="S12" s="44">
        <v>0.3</v>
      </c>
      <c r="T12" s="44" t="s">
        <v>0</v>
      </c>
      <c r="U12" s="44">
        <v>80.8</v>
      </c>
      <c r="V12" s="44">
        <v>0.7</v>
      </c>
      <c r="W12" s="44">
        <v>4.8</v>
      </c>
      <c r="X12" s="44">
        <v>4.3</v>
      </c>
      <c r="Y12" s="44">
        <v>3.9</v>
      </c>
      <c r="Z12" s="44">
        <v>0.8</v>
      </c>
      <c r="AA12" s="44">
        <v>1.5</v>
      </c>
      <c r="AB12" s="44">
        <v>2.2999999999999998</v>
      </c>
      <c r="AC12" s="46">
        <v>100</v>
      </c>
    </row>
    <row r="13" spans="1:29" ht="13.5" customHeight="1" x14ac:dyDescent="0.25">
      <c r="A13" s="42" t="s">
        <v>14</v>
      </c>
      <c r="B13" s="43">
        <v>3</v>
      </c>
      <c r="C13" s="43">
        <v>2</v>
      </c>
      <c r="D13" s="43">
        <v>3</v>
      </c>
      <c r="E13" s="43">
        <v>1</v>
      </c>
      <c r="F13" s="43" t="s">
        <v>0</v>
      </c>
      <c r="G13" s="43">
        <v>38</v>
      </c>
      <c r="H13" s="43">
        <v>1179</v>
      </c>
      <c r="I13" s="43">
        <v>35</v>
      </c>
      <c r="J13" s="43">
        <v>12</v>
      </c>
      <c r="K13" s="43">
        <v>13</v>
      </c>
      <c r="L13" s="43">
        <v>1</v>
      </c>
      <c r="M13" s="43">
        <v>57</v>
      </c>
      <c r="N13" s="43">
        <v>57</v>
      </c>
      <c r="O13" s="43">
        <v>1401</v>
      </c>
      <c r="P13" s="44">
        <v>0.2</v>
      </c>
      <c r="Q13" s="44">
        <v>0.1</v>
      </c>
      <c r="R13" s="44">
        <v>0.2</v>
      </c>
      <c r="S13" s="44">
        <v>0.1</v>
      </c>
      <c r="T13" s="44" t="s">
        <v>0</v>
      </c>
      <c r="U13" s="44">
        <v>2.7</v>
      </c>
      <c r="V13" s="44">
        <v>84.2</v>
      </c>
      <c r="W13" s="44">
        <v>2.5</v>
      </c>
      <c r="X13" s="44">
        <v>0.9</v>
      </c>
      <c r="Y13" s="44">
        <v>0.9</v>
      </c>
      <c r="Z13" s="44">
        <v>0.1</v>
      </c>
      <c r="AA13" s="44">
        <v>4.0999999999999996</v>
      </c>
      <c r="AB13" s="44">
        <v>4.0999999999999996</v>
      </c>
      <c r="AC13" s="46">
        <v>100</v>
      </c>
    </row>
    <row r="14" spans="1:29" ht="13.5" customHeight="1" x14ac:dyDescent="0.25">
      <c r="A14" s="42" t="s">
        <v>15</v>
      </c>
      <c r="B14" s="43" t="s">
        <v>0</v>
      </c>
      <c r="C14" s="43">
        <v>2</v>
      </c>
      <c r="D14" s="43">
        <v>1</v>
      </c>
      <c r="E14" s="43" t="s">
        <v>0</v>
      </c>
      <c r="F14" s="43">
        <v>1</v>
      </c>
      <c r="G14" s="43">
        <v>59</v>
      </c>
      <c r="H14" s="43">
        <v>4</v>
      </c>
      <c r="I14" s="43">
        <v>1121</v>
      </c>
      <c r="J14" s="43">
        <v>4</v>
      </c>
      <c r="K14" s="43">
        <v>67</v>
      </c>
      <c r="L14" s="43">
        <v>4</v>
      </c>
      <c r="M14" s="43">
        <v>45</v>
      </c>
      <c r="N14" s="43">
        <v>25</v>
      </c>
      <c r="O14" s="43">
        <v>1333</v>
      </c>
      <c r="P14" s="44" t="s">
        <v>0</v>
      </c>
      <c r="Q14" s="44">
        <v>0.2</v>
      </c>
      <c r="R14" s="44">
        <v>0.1</v>
      </c>
      <c r="S14" s="44" t="s">
        <v>0</v>
      </c>
      <c r="T14" s="44">
        <v>0.1</v>
      </c>
      <c r="U14" s="44">
        <v>4.4000000000000004</v>
      </c>
      <c r="V14" s="44">
        <v>0.3</v>
      </c>
      <c r="W14" s="44">
        <v>84.1</v>
      </c>
      <c r="X14" s="44">
        <v>0.3</v>
      </c>
      <c r="Y14" s="44">
        <v>5</v>
      </c>
      <c r="Z14" s="44">
        <v>0.3</v>
      </c>
      <c r="AA14" s="44">
        <v>3.4</v>
      </c>
      <c r="AB14" s="44">
        <v>1.9</v>
      </c>
      <c r="AC14" s="46">
        <v>100</v>
      </c>
    </row>
    <row r="15" spans="1:29" ht="13.5" customHeight="1" x14ac:dyDescent="0.25">
      <c r="A15" s="42" t="s">
        <v>16</v>
      </c>
      <c r="B15" s="43">
        <v>1</v>
      </c>
      <c r="C15" s="43">
        <v>1</v>
      </c>
      <c r="D15" s="43">
        <v>2</v>
      </c>
      <c r="E15" s="43">
        <v>1</v>
      </c>
      <c r="F15" s="43">
        <v>1</v>
      </c>
      <c r="G15" s="43">
        <v>56</v>
      </c>
      <c r="H15" s="43">
        <v>1</v>
      </c>
      <c r="I15" s="43">
        <v>14</v>
      </c>
      <c r="J15" s="43">
        <v>404</v>
      </c>
      <c r="K15" s="43">
        <v>30</v>
      </c>
      <c r="L15" s="43">
        <v>31</v>
      </c>
      <c r="M15" s="43">
        <v>11</v>
      </c>
      <c r="N15" s="43">
        <v>12</v>
      </c>
      <c r="O15" s="43">
        <v>565</v>
      </c>
      <c r="P15" s="44">
        <v>0.2</v>
      </c>
      <c r="Q15" s="44">
        <v>0.2</v>
      </c>
      <c r="R15" s="44">
        <v>0.4</v>
      </c>
      <c r="S15" s="44">
        <v>0.2</v>
      </c>
      <c r="T15" s="44">
        <v>0.2</v>
      </c>
      <c r="U15" s="44">
        <v>9.9</v>
      </c>
      <c r="V15" s="44">
        <v>0.2</v>
      </c>
      <c r="W15" s="44">
        <v>2.5</v>
      </c>
      <c r="X15" s="44">
        <v>71.5</v>
      </c>
      <c r="Y15" s="44">
        <v>5.3</v>
      </c>
      <c r="Z15" s="44">
        <v>5.5</v>
      </c>
      <c r="AA15" s="44">
        <v>1.9</v>
      </c>
      <c r="AB15" s="44">
        <v>2.1</v>
      </c>
      <c r="AC15" s="46">
        <v>100</v>
      </c>
    </row>
    <row r="16" spans="1:29" ht="13.5" customHeight="1" x14ac:dyDescent="0.25">
      <c r="A16" s="42" t="s">
        <v>17</v>
      </c>
      <c r="B16" s="43">
        <v>3</v>
      </c>
      <c r="C16" s="43">
        <v>1</v>
      </c>
      <c r="D16" s="43">
        <v>50</v>
      </c>
      <c r="E16" s="43">
        <v>2</v>
      </c>
      <c r="F16" s="43" t="s">
        <v>0</v>
      </c>
      <c r="G16" s="43">
        <v>70</v>
      </c>
      <c r="H16" s="43">
        <v>2</v>
      </c>
      <c r="I16" s="43">
        <v>85</v>
      </c>
      <c r="J16" s="43">
        <v>24</v>
      </c>
      <c r="K16" s="43">
        <v>798</v>
      </c>
      <c r="L16" s="43">
        <v>4</v>
      </c>
      <c r="M16" s="43">
        <v>32</v>
      </c>
      <c r="N16" s="43">
        <v>19</v>
      </c>
      <c r="O16" s="43">
        <v>1090</v>
      </c>
      <c r="P16" s="44">
        <v>0.3</v>
      </c>
      <c r="Q16" s="44">
        <v>0.1</v>
      </c>
      <c r="R16" s="44">
        <v>4.5999999999999996</v>
      </c>
      <c r="S16" s="44">
        <v>0.2</v>
      </c>
      <c r="T16" s="44" t="s">
        <v>0</v>
      </c>
      <c r="U16" s="44">
        <v>6.4</v>
      </c>
      <c r="V16" s="44">
        <v>0.2</v>
      </c>
      <c r="W16" s="44">
        <v>7.8</v>
      </c>
      <c r="X16" s="44">
        <v>2.2000000000000002</v>
      </c>
      <c r="Y16" s="44">
        <v>73.2</v>
      </c>
      <c r="Z16" s="44">
        <v>0.4</v>
      </c>
      <c r="AA16" s="44">
        <v>2.9</v>
      </c>
      <c r="AB16" s="44">
        <v>1.7</v>
      </c>
      <c r="AC16" s="46">
        <v>100</v>
      </c>
    </row>
    <row r="17" spans="1:29" ht="13.5" customHeight="1" x14ac:dyDescent="0.25">
      <c r="A17" s="42" t="s">
        <v>18</v>
      </c>
      <c r="B17" s="43" t="s">
        <v>0</v>
      </c>
      <c r="C17" s="43">
        <v>30</v>
      </c>
      <c r="D17" s="43">
        <v>22</v>
      </c>
      <c r="E17" s="43">
        <v>5</v>
      </c>
      <c r="F17" s="43">
        <v>1</v>
      </c>
      <c r="G17" s="43">
        <v>45</v>
      </c>
      <c r="H17" s="43">
        <v>1</v>
      </c>
      <c r="I17" s="43">
        <v>20</v>
      </c>
      <c r="J17" s="43">
        <v>47</v>
      </c>
      <c r="K17" s="43">
        <v>29</v>
      </c>
      <c r="L17" s="43">
        <v>1316</v>
      </c>
      <c r="M17" s="43">
        <v>14</v>
      </c>
      <c r="N17" s="43">
        <v>118</v>
      </c>
      <c r="O17" s="43">
        <v>1648</v>
      </c>
      <c r="P17" s="44" t="s">
        <v>0</v>
      </c>
      <c r="Q17" s="44">
        <v>1.8</v>
      </c>
      <c r="R17" s="44">
        <v>1.3</v>
      </c>
      <c r="S17" s="44">
        <v>0.3</v>
      </c>
      <c r="T17" s="44">
        <v>0.1</v>
      </c>
      <c r="U17" s="44">
        <v>2.7</v>
      </c>
      <c r="V17" s="44">
        <v>0.1</v>
      </c>
      <c r="W17" s="44">
        <v>1.2</v>
      </c>
      <c r="X17" s="44">
        <v>2.9</v>
      </c>
      <c r="Y17" s="44">
        <v>1.8</v>
      </c>
      <c r="Z17" s="44">
        <v>79.900000000000006</v>
      </c>
      <c r="AA17" s="44">
        <v>0.8</v>
      </c>
      <c r="AB17" s="44">
        <v>7.2</v>
      </c>
      <c r="AC17" s="46">
        <v>100</v>
      </c>
    </row>
    <row r="18" spans="1:29" ht="13.5" customHeight="1" x14ac:dyDescent="0.25">
      <c r="A18" s="42" t="s">
        <v>5</v>
      </c>
      <c r="B18" s="43">
        <v>10</v>
      </c>
      <c r="C18" s="43">
        <v>4</v>
      </c>
      <c r="D18" s="43">
        <v>14</v>
      </c>
      <c r="E18" s="43">
        <v>7</v>
      </c>
      <c r="F18" s="43">
        <v>11</v>
      </c>
      <c r="G18" s="43">
        <v>211</v>
      </c>
      <c r="H18" s="43">
        <v>82</v>
      </c>
      <c r="I18" s="43">
        <v>217</v>
      </c>
      <c r="J18" s="43">
        <v>61</v>
      </c>
      <c r="K18" s="43">
        <v>104</v>
      </c>
      <c r="L18" s="43">
        <v>13</v>
      </c>
      <c r="M18" s="43">
        <v>5035</v>
      </c>
      <c r="N18" s="43">
        <v>135</v>
      </c>
      <c r="O18" s="43">
        <v>5904</v>
      </c>
      <c r="P18" s="44">
        <v>0.2</v>
      </c>
      <c r="Q18" s="44">
        <v>0.1</v>
      </c>
      <c r="R18" s="44">
        <v>0.2</v>
      </c>
      <c r="S18" s="44">
        <v>0.1</v>
      </c>
      <c r="T18" s="44">
        <v>0.2</v>
      </c>
      <c r="U18" s="44">
        <v>3.6</v>
      </c>
      <c r="V18" s="44">
        <v>1.4</v>
      </c>
      <c r="W18" s="44">
        <v>3.7</v>
      </c>
      <c r="X18" s="44">
        <v>1</v>
      </c>
      <c r="Y18" s="44">
        <v>1.8</v>
      </c>
      <c r="Z18" s="44">
        <v>0.2</v>
      </c>
      <c r="AA18" s="44">
        <v>85.3</v>
      </c>
      <c r="AB18" s="44">
        <v>2.2999999999999998</v>
      </c>
      <c r="AC18" s="46">
        <v>100</v>
      </c>
    </row>
    <row r="19" spans="1:29" ht="13.5" customHeight="1" x14ac:dyDescent="0.25">
      <c r="A19" s="42" t="s">
        <v>57</v>
      </c>
      <c r="B19" s="43">
        <v>9</v>
      </c>
      <c r="C19" s="43">
        <v>25</v>
      </c>
      <c r="D19" s="43">
        <v>19</v>
      </c>
      <c r="E19" s="43">
        <v>18</v>
      </c>
      <c r="F19" s="43">
        <v>10</v>
      </c>
      <c r="G19" s="43">
        <v>83</v>
      </c>
      <c r="H19" s="43">
        <v>83</v>
      </c>
      <c r="I19" s="43">
        <v>45</v>
      </c>
      <c r="J19" s="43">
        <v>31</v>
      </c>
      <c r="K19" s="43">
        <v>36</v>
      </c>
      <c r="L19" s="43">
        <v>18</v>
      </c>
      <c r="M19" s="43">
        <v>128</v>
      </c>
      <c r="N19" s="43" t="s">
        <v>0</v>
      </c>
      <c r="O19" s="43">
        <v>505</v>
      </c>
      <c r="P19" s="44">
        <v>1.8</v>
      </c>
      <c r="Q19" s="44">
        <v>5</v>
      </c>
      <c r="R19" s="44">
        <v>3.8</v>
      </c>
      <c r="S19" s="44">
        <v>3.6</v>
      </c>
      <c r="T19" s="44">
        <v>2</v>
      </c>
      <c r="U19" s="44">
        <v>16.399999999999999</v>
      </c>
      <c r="V19" s="44">
        <v>16.399999999999999</v>
      </c>
      <c r="W19" s="44">
        <v>8.9</v>
      </c>
      <c r="X19" s="44">
        <v>6.1</v>
      </c>
      <c r="Y19" s="44">
        <v>7.1</v>
      </c>
      <c r="Z19" s="44">
        <v>3.6</v>
      </c>
      <c r="AA19" s="44">
        <v>25.3</v>
      </c>
      <c r="AB19" s="44" t="s">
        <v>0</v>
      </c>
      <c r="AC19" s="46">
        <v>100</v>
      </c>
    </row>
    <row r="20" spans="1:29" ht="13.5" customHeight="1" x14ac:dyDescent="0.25">
      <c r="A20" s="47" t="s">
        <v>49</v>
      </c>
      <c r="B20" s="43">
        <v>292</v>
      </c>
      <c r="C20" s="43">
        <v>270</v>
      </c>
      <c r="D20" s="43">
        <v>1165</v>
      </c>
      <c r="E20" s="43">
        <v>524</v>
      </c>
      <c r="F20" s="43">
        <v>716</v>
      </c>
      <c r="G20" s="43">
        <v>1531</v>
      </c>
      <c r="H20" s="43">
        <v>1386</v>
      </c>
      <c r="I20" s="43">
        <v>1641</v>
      </c>
      <c r="J20" s="43">
        <v>653</v>
      </c>
      <c r="K20" s="43">
        <v>1184</v>
      </c>
      <c r="L20" s="43">
        <v>1421</v>
      </c>
      <c r="M20" s="43">
        <v>5493</v>
      </c>
      <c r="N20" s="43">
        <v>578</v>
      </c>
      <c r="O20" s="43">
        <v>16854</v>
      </c>
      <c r="P20" s="44">
        <v>1.7</v>
      </c>
      <c r="Q20" s="44">
        <v>1.6</v>
      </c>
      <c r="R20" s="44">
        <v>6.9</v>
      </c>
      <c r="S20" s="44">
        <v>3.1</v>
      </c>
      <c r="T20" s="44">
        <v>4.2</v>
      </c>
      <c r="U20" s="44">
        <v>9.1</v>
      </c>
      <c r="V20" s="44">
        <v>8.1999999999999993</v>
      </c>
      <c r="W20" s="44">
        <v>9.6999999999999993</v>
      </c>
      <c r="X20" s="44">
        <v>3.9</v>
      </c>
      <c r="Y20" s="44">
        <v>7</v>
      </c>
      <c r="Z20" s="44">
        <v>8.4</v>
      </c>
      <c r="AA20" s="44">
        <v>32.6</v>
      </c>
      <c r="AB20" s="44">
        <v>3.4</v>
      </c>
      <c r="AC20" s="46">
        <v>100</v>
      </c>
    </row>
    <row r="21" spans="1:29" ht="13.9" customHeight="1" x14ac:dyDescent="0.25">
      <c r="A21" s="9" t="s">
        <v>59</v>
      </c>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1:29" ht="12" customHeight="1" x14ac:dyDescent="0.25">
      <c r="A22" s="9" t="s">
        <v>155</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28" t="s">
        <v>156</v>
      </c>
    </row>
    <row r="23" spans="1:29" ht="13.9" customHeight="1" x14ac:dyDescent="0.25">
      <c r="A23" s="1" t="s">
        <v>160</v>
      </c>
    </row>
  </sheetData>
  <mergeCells count="5">
    <mergeCell ref="A3:A5"/>
    <mergeCell ref="B3:N4"/>
    <mergeCell ref="O3:O5"/>
    <mergeCell ref="P3:AB3"/>
    <mergeCell ref="AC3:AC4"/>
  </mergeCells>
  <printOptions horizontalCentered="1"/>
  <pageMargins left="0.59055118110236227" right="0.39370078740157483" top="0.98425196850393704" bottom="0.59055118110236227" header="0.31496062992125984" footer="0.31496062992125984"/>
  <pageSetup paperSize="9" scale="58" orientation="landscape" r:id="rId1"/>
  <headerFooter>
    <oddHeader>&amp;R&amp;G</oddHeader>
    <oddFooter>&amp;L&amp;8&amp;F-&amp;A&amp;R&amp;8&amp;P/&amp;N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4"/>
  <sheetViews>
    <sheetView zoomScaleNormal="100" zoomScalePageLayoutView="90" workbookViewId="0"/>
  </sheetViews>
  <sheetFormatPr baseColWidth="10" defaultColWidth="11.453125" defaultRowHeight="12" customHeight="1" x14ac:dyDescent="0.25"/>
  <cols>
    <col min="1" max="1" width="26.1796875" style="1" customWidth="1"/>
    <col min="2" max="5" width="6.81640625" style="1" customWidth="1"/>
    <col min="6" max="7" width="7.26953125" style="1" customWidth="1"/>
    <col min="8" max="11" width="6.81640625" style="1" customWidth="1"/>
    <col min="12" max="13" width="7.26953125" style="1" customWidth="1"/>
    <col min="14" max="17" width="6.81640625" style="1" customWidth="1"/>
    <col min="18" max="19" width="7.54296875" style="1" customWidth="1"/>
    <col min="20" max="21" width="11.453125" style="1" customWidth="1"/>
    <col min="22" max="23" width="8" style="1" customWidth="1"/>
    <col min="24" max="24" width="7.7265625" style="1" bestFit="1" customWidth="1"/>
    <col min="25" max="25" width="6.7265625" style="1" bestFit="1" customWidth="1"/>
    <col min="26" max="26" width="7.7265625" style="1" bestFit="1" customWidth="1"/>
    <col min="27" max="27" width="6.7265625" style="1" bestFit="1" customWidth="1"/>
    <col min="28" max="30" width="7.54296875" style="1" customWidth="1"/>
    <col min="31" max="16384" width="11.453125" style="1"/>
  </cols>
  <sheetData>
    <row r="1" spans="1:27" ht="20.149999999999999" customHeight="1" x14ac:dyDescent="0.25">
      <c r="A1" s="22" t="s">
        <v>161</v>
      </c>
      <c r="B1" s="21"/>
      <c r="C1" s="21"/>
      <c r="D1" s="21"/>
      <c r="E1" s="21"/>
      <c r="F1" s="21"/>
      <c r="G1" s="21"/>
      <c r="H1" s="21"/>
      <c r="I1" s="21"/>
      <c r="J1" s="21"/>
      <c r="K1" s="21"/>
      <c r="L1" s="21"/>
      <c r="M1" s="21"/>
      <c r="N1" s="21"/>
      <c r="O1" s="21"/>
      <c r="P1" s="21"/>
      <c r="Q1" s="21"/>
      <c r="R1" s="21"/>
      <c r="S1" s="21"/>
      <c r="T1" s="21"/>
      <c r="U1" s="21"/>
      <c r="V1" s="21"/>
      <c r="W1" s="21"/>
      <c r="X1" s="21"/>
      <c r="Y1" s="21"/>
      <c r="Z1" s="21"/>
      <c r="AA1" s="21"/>
    </row>
    <row r="2" spans="1:27" ht="17.25" customHeight="1" x14ac:dyDescent="0.25">
      <c r="A2" s="59" t="s">
        <v>139</v>
      </c>
      <c r="B2" s="21"/>
      <c r="C2" s="21"/>
      <c r="D2" s="21"/>
      <c r="E2" s="21"/>
      <c r="F2" s="21"/>
      <c r="G2" s="21"/>
      <c r="H2" s="21"/>
      <c r="I2" s="21"/>
      <c r="J2" s="21"/>
      <c r="K2" s="21"/>
      <c r="L2" s="21"/>
      <c r="M2" s="21"/>
      <c r="N2" s="21"/>
      <c r="O2" s="21"/>
      <c r="P2" s="21"/>
      <c r="Q2" s="21"/>
      <c r="R2" s="21"/>
      <c r="S2" s="21"/>
      <c r="T2" s="21"/>
      <c r="U2" s="21"/>
      <c r="V2" s="21"/>
      <c r="W2" s="21"/>
      <c r="X2" s="21"/>
      <c r="Y2" s="21"/>
      <c r="Z2" s="21"/>
      <c r="AA2" s="21"/>
    </row>
    <row r="3" spans="1:27" ht="13.5" customHeight="1" x14ac:dyDescent="0.25">
      <c r="A3" s="184"/>
      <c r="B3" s="202" t="s">
        <v>61</v>
      </c>
      <c r="C3" s="174"/>
      <c r="D3" s="202" t="s">
        <v>42</v>
      </c>
      <c r="E3" s="174"/>
      <c r="F3" s="202" t="s">
        <v>43</v>
      </c>
      <c r="G3" s="174"/>
      <c r="H3" s="202" t="s">
        <v>44</v>
      </c>
      <c r="I3" s="174"/>
      <c r="J3" s="202" t="s">
        <v>45</v>
      </c>
      <c r="K3" s="174"/>
      <c r="L3" s="202" t="s">
        <v>46</v>
      </c>
      <c r="M3" s="174"/>
      <c r="N3" s="202" t="s">
        <v>47</v>
      </c>
      <c r="O3" s="174"/>
      <c r="P3" s="204" t="s">
        <v>41</v>
      </c>
      <c r="Q3" s="174"/>
      <c r="R3" s="204" t="s">
        <v>48</v>
      </c>
      <c r="S3" s="174"/>
      <c r="T3" s="203" t="s">
        <v>62</v>
      </c>
      <c r="U3" s="174"/>
      <c r="V3" s="203" t="s">
        <v>63</v>
      </c>
      <c r="W3" s="174"/>
      <c r="X3" s="174" t="s">
        <v>49</v>
      </c>
      <c r="Y3" s="174"/>
      <c r="Z3" s="174"/>
      <c r="AA3" s="175"/>
    </row>
    <row r="4" spans="1:27" ht="13.5" customHeight="1" x14ac:dyDescent="0.25">
      <c r="A4" s="186"/>
      <c r="B4" s="15" t="s">
        <v>64</v>
      </c>
      <c r="C4" s="15" t="s">
        <v>56</v>
      </c>
      <c r="D4" s="15" t="s">
        <v>64</v>
      </c>
      <c r="E4" s="15" t="s">
        <v>56</v>
      </c>
      <c r="F4" s="15" t="s">
        <v>64</v>
      </c>
      <c r="G4" s="15" t="s">
        <v>56</v>
      </c>
      <c r="H4" s="15" t="s">
        <v>64</v>
      </c>
      <c r="I4" s="15" t="s">
        <v>56</v>
      </c>
      <c r="J4" s="15" t="s">
        <v>64</v>
      </c>
      <c r="K4" s="15" t="s">
        <v>56</v>
      </c>
      <c r="L4" s="15" t="s">
        <v>64</v>
      </c>
      <c r="M4" s="15" t="s">
        <v>56</v>
      </c>
      <c r="N4" s="15" t="s">
        <v>64</v>
      </c>
      <c r="O4" s="15" t="s">
        <v>56</v>
      </c>
      <c r="P4" s="15" t="s">
        <v>64</v>
      </c>
      <c r="Q4" s="15" t="s">
        <v>56</v>
      </c>
      <c r="R4" s="15" t="s">
        <v>64</v>
      </c>
      <c r="S4" s="15" t="s">
        <v>56</v>
      </c>
      <c r="T4" s="15" t="s">
        <v>64</v>
      </c>
      <c r="U4" s="15" t="s">
        <v>56</v>
      </c>
      <c r="V4" s="15" t="s">
        <v>64</v>
      </c>
      <c r="W4" s="15" t="s">
        <v>56</v>
      </c>
      <c r="X4" s="15" t="s">
        <v>64</v>
      </c>
      <c r="Y4" s="15" t="s">
        <v>56</v>
      </c>
      <c r="Z4" s="15" t="s">
        <v>64</v>
      </c>
      <c r="AA4" s="16" t="s">
        <v>56</v>
      </c>
    </row>
    <row r="5" spans="1:27" ht="13.5" customHeight="1" x14ac:dyDescent="0.25">
      <c r="A5" s="50" t="s">
        <v>4</v>
      </c>
      <c r="B5" s="51">
        <v>39</v>
      </c>
      <c r="C5" s="52">
        <v>10.9</v>
      </c>
      <c r="D5" s="51">
        <v>15</v>
      </c>
      <c r="E5" s="52">
        <v>4.2</v>
      </c>
      <c r="F5" s="51">
        <v>21</v>
      </c>
      <c r="G5" s="52">
        <v>5.9</v>
      </c>
      <c r="H5" s="51">
        <v>43</v>
      </c>
      <c r="I5" s="52">
        <v>12</v>
      </c>
      <c r="J5" s="51">
        <v>57</v>
      </c>
      <c r="K5" s="52">
        <v>16</v>
      </c>
      <c r="L5" s="51">
        <v>86</v>
      </c>
      <c r="M5" s="52">
        <v>24.1</v>
      </c>
      <c r="N5" s="51">
        <v>96</v>
      </c>
      <c r="O5" s="52">
        <v>26.9</v>
      </c>
      <c r="P5" s="51">
        <v>113</v>
      </c>
      <c r="Q5" s="52">
        <v>31.7</v>
      </c>
      <c r="R5" s="51">
        <v>244</v>
      </c>
      <c r="S5" s="52">
        <v>68.3</v>
      </c>
      <c r="T5" s="51">
        <v>73</v>
      </c>
      <c r="U5" s="52">
        <v>20.399999999999999</v>
      </c>
      <c r="V5" s="51">
        <v>284</v>
      </c>
      <c r="W5" s="52">
        <v>79.599999999999994</v>
      </c>
      <c r="X5" s="20">
        <v>357</v>
      </c>
      <c r="Y5" s="52">
        <v>100</v>
      </c>
      <c r="Z5" s="20">
        <v>357</v>
      </c>
      <c r="AA5" s="52">
        <v>100</v>
      </c>
    </row>
    <row r="6" spans="1:27" ht="13.5" customHeight="1" x14ac:dyDescent="0.25">
      <c r="A6" s="42" t="s">
        <v>9</v>
      </c>
      <c r="B6" s="48">
        <v>9</v>
      </c>
      <c r="C6" s="49">
        <v>3.3</v>
      </c>
      <c r="D6" s="48">
        <v>4</v>
      </c>
      <c r="E6" s="49">
        <v>1.5</v>
      </c>
      <c r="F6" s="48">
        <v>21</v>
      </c>
      <c r="G6" s="49">
        <v>7.7</v>
      </c>
      <c r="H6" s="48">
        <v>28</v>
      </c>
      <c r="I6" s="49">
        <v>10.3</v>
      </c>
      <c r="J6" s="48">
        <v>52</v>
      </c>
      <c r="K6" s="49">
        <v>19.2</v>
      </c>
      <c r="L6" s="48">
        <v>71</v>
      </c>
      <c r="M6" s="49">
        <v>26.2</v>
      </c>
      <c r="N6" s="48">
        <v>86</v>
      </c>
      <c r="O6" s="49">
        <v>31.7</v>
      </c>
      <c r="P6" s="48">
        <v>68</v>
      </c>
      <c r="Q6" s="49">
        <v>25.1</v>
      </c>
      <c r="R6" s="48">
        <v>203</v>
      </c>
      <c r="S6" s="49">
        <v>74.900000000000006</v>
      </c>
      <c r="T6" s="48">
        <v>70</v>
      </c>
      <c r="U6" s="49">
        <v>25.8</v>
      </c>
      <c r="V6" s="48">
        <v>201</v>
      </c>
      <c r="W6" s="49">
        <v>74.2</v>
      </c>
      <c r="X6" s="46">
        <v>271</v>
      </c>
      <c r="Y6" s="49">
        <v>100</v>
      </c>
      <c r="Z6" s="46">
        <v>271</v>
      </c>
      <c r="AA6" s="49">
        <v>100</v>
      </c>
    </row>
    <row r="7" spans="1:27" ht="13.5" customHeight="1" x14ac:dyDescent="0.25">
      <c r="A7" s="42" t="s">
        <v>10</v>
      </c>
      <c r="B7" s="48">
        <v>88</v>
      </c>
      <c r="C7" s="49">
        <v>7.3</v>
      </c>
      <c r="D7" s="48">
        <v>35</v>
      </c>
      <c r="E7" s="49">
        <v>2.9</v>
      </c>
      <c r="F7" s="48">
        <v>66</v>
      </c>
      <c r="G7" s="49">
        <v>5.5</v>
      </c>
      <c r="H7" s="48">
        <v>141</v>
      </c>
      <c r="I7" s="49">
        <v>11.7</v>
      </c>
      <c r="J7" s="48">
        <v>238</v>
      </c>
      <c r="K7" s="49">
        <v>19.7</v>
      </c>
      <c r="L7" s="48">
        <v>303</v>
      </c>
      <c r="M7" s="49">
        <v>25.1</v>
      </c>
      <c r="N7" s="48">
        <v>338</v>
      </c>
      <c r="O7" s="49">
        <v>28</v>
      </c>
      <c r="P7" s="48">
        <v>420</v>
      </c>
      <c r="Q7" s="49">
        <v>34.700000000000003</v>
      </c>
      <c r="R7" s="48">
        <v>789</v>
      </c>
      <c r="S7" s="49">
        <v>65.3</v>
      </c>
      <c r="T7" s="48">
        <v>306</v>
      </c>
      <c r="U7" s="49">
        <v>25.3</v>
      </c>
      <c r="V7" s="48">
        <v>903</v>
      </c>
      <c r="W7" s="49">
        <v>74.7</v>
      </c>
      <c r="X7" s="46">
        <v>1209</v>
      </c>
      <c r="Y7" s="49">
        <v>100</v>
      </c>
      <c r="Z7" s="46">
        <v>1209</v>
      </c>
      <c r="AA7" s="49">
        <v>100</v>
      </c>
    </row>
    <row r="8" spans="1:27" ht="13.5" customHeight="1" x14ac:dyDescent="0.25">
      <c r="A8" s="42" t="s">
        <v>11</v>
      </c>
      <c r="B8" s="48">
        <v>41</v>
      </c>
      <c r="C8" s="49">
        <v>6.9</v>
      </c>
      <c r="D8" s="48">
        <v>22</v>
      </c>
      <c r="E8" s="49">
        <v>3.7</v>
      </c>
      <c r="F8" s="48">
        <v>33</v>
      </c>
      <c r="G8" s="49">
        <v>5.5</v>
      </c>
      <c r="H8" s="48">
        <v>70</v>
      </c>
      <c r="I8" s="49">
        <v>11.7</v>
      </c>
      <c r="J8" s="48">
        <v>127</v>
      </c>
      <c r="K8" s="49">
        <v>21.3</v>
      </c>
      <c r="L8" s="48">
        <v>139</v>
      </c>
      <c r="M8" s="49">
        <v>23.3</v>
      </c>
      <c r="N8" s="48">
        <v>165</v>
      </c>
      <c r="O8" s="49">
        <v>27.6</v>
      </c>
      <c r="P8" s="48">
        <v>195</v>
      </c>
      <c r="Q8" s="49">
        <v>32.700000000000003</v>
      </c>
      <c r="R8" s="48">
        <v>402</v>
      </c>
      <c r="S8" s="49">
        <v>67.3</v>
      </c>
      <c r="T8" s="48">
        <v>175</v>
      </c>
      <c r="U8" s="49">
        <v>29.3</v>
      </c>
      <c r="V8" s="48">
        <v>422</v>
      </c>
      <c r="W8" s="49">
        <v>70.7</v>
      </c>
      <c r="X8" s="46">
        <v>597</v>
      </c>
      <c r="Y8" s="49">
        <v>100</v>
      </c>
      <c r="Z8" s="46">
        <v>597</v>
      </c>
      <c r="AA8" s="49">
        <v>100</v>
      </c>
    </row>
    <row r="9" spans="1:27" ht="13.5" customHeight="1" x14ac:dyDescent="0.25">
      <c r="A9" s="42" t="s">
        <v>12</v>
      </c>
      <c r="B9" s="48">
        <v>66</v>
      </c>
      <c r="C9" s="49">
        <v>7.3</v>
      </c>
      <c r="D9" s="48">
        <v>27</v>
      </c>
      <c r="E9" s="49">
        <v>3</v>
      </c>
      <c r="F9" s="48">
        <v>50</v>
      </c>
      <c r="G9" s="49">
        <v>5.5</v>
      </c>
      <c r="H9" s="48">
        <v>97</v>
      </c>
      <c r="I9" s="49">
        <v>10.7</v>
      </c>
      <c r="J9" s="48">
        <v>162</v>
      </c>
      <c r="K9" s="49">
        <v>17.8</v>
      </c>
      <c r="L9" s="48">
        <v>261</v>
      </c>
      <c r="M9" s="49">
        <v>28.7</v>
      </c>
      <c r="N9" s="48">
        <v>247</v>
      </c>
      <c r="O9" s="49">
        <v>27.1</v>
      </c>
      <c r="P9" s="48">
        <v>285</v>
      </c>
      <c r="Q9" s="49">
        <v>31.3</v>
      </c>
      <c r="R9" s="48">
        <v>625</v>
      </c>
      <c r="S9" s="49">
        <v>68.7</v>
      </c>
      <c r="T9" s="48">
        <v>223</v>
      </c>
      <c r="U9" s="49">
        <v>24.5</v>
      </c>
      <c r="V9" s="48">
        <v>687</v>
      </c>
      <c r="W9" s="49">
        <v>75.5</v>
      </c>
      <c r="X9" s="46">
        <v>910</v>
      </c>
      <c r="Y9" s="49">
        <v>100</v>
      </c>
      <c r="Z9" s="46">
        <v>910</v>
      </c>
      <c r="AA9" s="49">
        <v>100</v>
      </c>
    </row>
    <row r="10" spans="1:27" ht="13.5" customHeight="1" x14ac:dyDescent="0.25">
      <c r="A10" s="42" t="s">
        <v>13</v>
      </c>
      <c r="B10" s="48">
        <v>118</v>
      </c>
      <c r="C10" s="49">
        <v>11.1</v>
      </c>
      <c r="D10" s="48">
        <v>43</v>
      </c>
      <c r="E10" s="49">
        <v>4</v>
      </c>
      <c r="F10" s="48">
        <v>60</v>
      </c>
      <c r="G10" s="49">
        <v>5.6</v>
      </c>
      <c r="H10" s="48">
        <v>101</v>
      </c>
      <c r="I10" s="49">
        <v>9.5</v>
      </c>
      <c r="J10" s="48">
        <v>165</v>
      </c>
      <c r="K10" s="49">
        <v>15.5</v>
      </c>
      <c r="L10" s="48">
        <v>281</v>
      </c>
      <c r="M10" s="49">
        <v>26.4</v>
      </c>
      <c r="N10" s="48">
        <v>296</v>
      </c>
      <c r="O10" s="49">
        <v>27.8</v>
      </c>
      <c r="P10" s="48">
        <v>335</v>
      </c>
      <c r="Q10" s="49">
        <v>31.5</v>
      </c>
      <c r="R10" s="48">
        <v>729</v>
      </c>
      <c r="S10" s="49">
        <v>68.5</v>
      </c>
      <c r="T10" s="48">
        <v>294</v>
      </c>
      <c r="U10" s="49">
        <v>27.6</v>
      </c>
      <c r="V10" s="48">
        <v>770</v>
      </c>
      <c r="W10" s="49">
        <v>72.400000000000006</v>
      </c>
      <c r="X10" s="46">
        <v>1064</v>
      </c>
      <c r="Y10" s="49">
        <v>100</v>
      </c>
      <c r="Z10" s="46">
        <v>1064</v>
      </c>
      <c r="AA10" s="49">
        <v>100</v>
      </c>
    </row>
    <row r="11" spans="1:27" ht="13.5" customHeight="1" x14ac:dyDescent="0.25">
      <c r="A11" s="42" t="s">
        <v>14</v>
      </c>
      <c r="B11" s="48">
        <v>80</v>
      </c>
      <c r="C11" s="49">
        <v>5.7</v>
      </c>
      <c r="D11" s="48">
        <v>36</v>
      </c>
      <c r="E11" s="49">
        <v>2.6</v>
      </c>
      <c r="F11" s="48">
        <v>80</v>
      </c>
      <c r="G11" s="49">
        <v>5.7</v>
      </c>
      <c r="H11" s="48">
        <v>153</v>
      </c>
      <c r="I11" s="49">
        <v>10.9</v>
      </c>
      <c r="J11" s="48">
        <v>235</v>
      </c>
      <c r="K11" s="49">
        <v>16.8</v>
      </c>
      <c r="L11" s="48">
        <v>363</v>
      </c>
      <c r="M11" s="49">
        <v>25.9</v>
      </c>
      <c r="N11" s="48">
        <v>454</v>
      </c>
      <c r="O11" s="49">
        <v>32.4</v>
      </c>
      <c r="P11" s="48">
        <v>427</v>
      </c>
      <c r="Q11" s="49">
        <v>30.5</v>
      </c>
      <c r="R11" s="48">
        <v>974</v>
      </c>
      <c r="S11" s="49">
        <v>69.5</v>
      </c>
      <c r="T11" s="48">
        <v>405</v>
      </c>
      <c r="U11" s="49">
        <v>28.9</v>
      </c>
      <c r="V11" s="48">
        <v>996</v>
      </c>
      <c r="W11" s="49">
        <v>71.099999999999994</v>
      </c>
      <c r="X11" s="46">
        <v>1401</v>
      </c>
      <c r="Y11" s="49">
        <v>100</v>
      </c>
      <c r="Z11" s="46">
        <v>1401</v>
      </c>
      <c r="AA11" s="49">
        <v>100</v>
      </c>
    </row>
    <row r="12" spans="1:27" ht="13.5" customHeight="1" x14ac:dyDescent="0.25">
      <c r="A12" s="42" t="s">
        <v>15</v>
      </c>
      <c r="B12" s="48">
        <v>74</v>
      </c>
      <c r="C12" s="49">
        <v>5.6</v>
      </c>
      <c r="D12" s="48">
        <v>28</v>
      </c>
      <c r="E12" s="49">
        <v>2.1</v>
      </c>
      <c r="F12" s="48">
        <v>50</v>
      </c>
      <c r="G12" s="49">
        <v>3.8</v>
      </c>
      <c r="H12" s="48">
        <v>126</v>
      </c>
      <c r="I12" s="49">
        <v>9.5</v>
      </c>
      <c r="J12" s="48">
        <v>237</v>
      </c>
      <c r="K12" s="49">
        <v>17.8</v>
      </c>
      <c r="L12" s="48">
        <v>355</v>
      </c>
      <c r="M12" s="49">
        <v>26.6</v>
      </c>
      <c r="N12" s="48">
        <v>463</v>
      </c>
      <c r="O12" s="49">
        <v>34.700000000000003</v>
      </c>
      <c r="P12" s="48">
        <v>370</v>
      </c>
      <c r="Q12" s="49">
        <v>27.8</v>
      </c>
      <c r="R12" s="48">
        <v>963</v>
      </c>
      <c r="S12" s="49">
        <v>72.2</v>
      </c>
      <c r="T12" s="48">
        <v>319</v>
      </c>
      <c r="U12" s="49">
        <v>23.9</v>
      </c>
      <c r="V12" s="46">
        <v>1014</v>
      </c>
      <c r="W12" s="49">
        <v>76.099999999999994</v>
      </c>
      <c r="X12" s="46">
        <v>1333</v>
      </c>
      <c r="Y12" s="49">
        <v>100</v>
      </c>
      <c r="Z12" s="46">
        <v>1333</v>
      </c>
      <c r="AA12" s="49">
        <v>100</v>
      </c>
    </row>
    <row r="13" spans="1:27" ht="13.5" customHeight="1" x14ac:dyDescent="0.25">
      <c r="A13" s="42" t="s">
        <v>16</v>
      </c>
      <c r="B13" s="48">
        <v>52</v>
      </c>
      <c r="C13" s="49">
        <v>9.1999999999999993</v>
      </c>
      <c r="D13" s="48">
        <v>20</v>
      </c>
      <c r="E13" s="49">
        <v>3.5</v>
      </c>
      <c r="F13" s="48">
        <v>36</v>
      </c>
      <c r="G13" s="49">
        <v>6.4</v>
      </c>
      <c r="H13" s="48">
        <v>68</v>
      </c>
      <c r="I13" s="49">
        <v>12</v>
      </c>
      <c r="J13" s="48">
        <v>106</v>
      </c>
      <c r="K13" s="49">
        <v>18.8</v>
      </c>
      <c r="L13" s="48">
        <v>134</v>
      </c>
      <c r="M13" s="49">
        <v>23.7</v>
      </c>
      <c r="N13" s="48">
        <v>149</v>
      </c>
      <c r="O13" s="49">
        <v>26.4</v>
      </c>
      <c r="P13" s="48">
        <v>202</v>
      </c>
      <c r="Q13" s="49">
        <v>35.799999999999997</v>
      </c>
      <c r="R13" s="48">
        <v>363</v>
      </c>
      <c r="S13" s="49">
        <v>64.2</v>
      </c>
      <c r="T13" s="48">
        <v>127</v>
      </c>
      <c r="U13" s="49">
        <v>22.5</v>
      </c>
      <c r="V13" s="48">
        <v>438</v>
      </c>
      <c r="W13" s="49">
        <v>77.5</v>
      </c>
      <c r="X13" s="46">
        <v>565</v>
      </c>
      <c r="Y13" s="49">
        <v>100</v>
      </c>
      <c r="Z13" s="46">
        <v>565</v>
      </c>
      <c r="AA13" s="49">
        <v>100</v>
      </c>
    </row>
    <row r="14" spans="1:27" ht="13.5" customHeight="1" x14ac:dyDescent="0.25">
      <c r="A14" s="42" t="s">
        <v>17</v>
      </c>
      <c r="B14" s="48">
        <v>107</v>
      </c>
      <c r="C14" s="49">
        <v>9.8000000000000007</v>
      </c>
      <c r="D14" s="48">
        <v>43</v>
      </c>
      <c r="E14" s="49">
        <v>3.9</v>
      </c>
      <c r="F14" s="48">
        <v>77</v>
      </c>
      <c r="G14" s="49">
        <v>7.1</v>
      </c>
      <c r="H14" s="48">
        <v>134</v>
      </c>
      <c r="I14" s="49">
        <v>12.3</v>
      </c>
      <c r="J14" s="48">
        <v>196</v>
      </c>
      <c r="K14" s="49">
        <v>18</v>
      </c>
      <c r="L14" s="48">
        <v>261</v>
      </c>
      <c r="M14" s="49">
        <v>23.9</v>
      </c>
      <c r="N14" s="48">
        <v>272</v>
      </c>
      <c r="O14" s="49">
        <v>25</v>
      </c>
      <c r="P14" s="48">
        <v>357</v>
      </c>
      <c r="Q14" s="49">
        <v>32.799999999999997</v>
      </c>
      <c r="R14" s="48">
        <v>733</v>
      </c>
      <c r="S14" s="49">
        <v>67.2</v>
      </c>
      <c r="T14" s="48">
        <v>282</v>
      </c>
      <c r="U14" s="49">
        <v>25.9</v>
      </c>
      <c r="V14" s="48">
        <v>808</v>
      </c>
      <c r="W14" s="49">
        <v>74.099999999999994</v>
      </c>
      <c r="X14" s="46">
        <v>1090</v>
      </c>
      <c r="Y14" s="49">
        <v>100</v>
      </c>
      <c r="Z14" s="46">
        <v>1090</v>
      </c>
      <c r="AA14" s="49">
        <v>100</v>
      </c>
    </row>
    <row r="15" spans="1:27" ht="13.5" customHeight="1" x14ac:dyDescent="0.25">
      <c r="A15" s="42" t="s">
        <v>18</v>
      </c>
      <c r="B15" s="48">
        <v>107</v>
      </c>
      <c r="C15" s="49">
        <v>6.5</v>
      </c>
      <c r="D15" s="48">
        <v>66</v>
      </c>
      <c r="E15" s="49">
        <v>4</v>
      </c>
      <c r="F15" s="48">
        <v>103</v>
      </c>
      <c r="G15" s="49">
        <v>6.3</v>
      </c>
      <c r="H15" s="48">
        <v>165</v>
      </c>
      <c r="I15" s="49">
        <v>10</v>
      </c>
      <c r="J15" s="48">
        <v>244</v>
      </c>
      <c r="K15" s="49">
        <v>14.8</v>
      </c>
      <c r="L15" s="48">
        <v>443</v>
      </c>
      <c r="M15" s="49">
        <v>26.9</v>
      </c>
      <c r="N15" s="48">
        <v>520</v>
      </c>
      <c r="O15" s="49">
        <v>31.6</v>
      </c>
      <c r="P15" s="48">
        <v>499</v>
      </c>
      <c r="Q15" s="49">
        <v>30.3</v>
      </c>
      <c r="R15" s="46">
        <v>1149</v>
      </c>
      <c r="S15" s="49">
        <v>69.7</v>
      </c>
      <c r="T15" s="48">
        <v>448</v>
      </c>
      <c r="U15" s="49">
        <v>27.2</v>
      </c>
      <c r="V15" s="46">
        <v>1200</v>
      </c>
      <c r="W15" s="49">
        <v>72.8</v>
      </c>
      <c r="X15" s="46">
        <v>1648</v>
      </c>
      <c r="Y15" s="49">
        <v>100</v>
      </c>
      <c r="Z15" s="46">
        <v>1648</v>
      </c>
      <c r="AA15" s="49">
        <v>100</v>
      </c>
    </row>
    <row r="16" spans="1:27" ht="13.5" customHeight="1" x14ac:dyDescent="0.25">
      <c r="A16" s="42" t="s">
        <v>5</v>
      </c>
      <c r="B16" s="48">
        <v>475</v>
      </c>
      <c r="C16" s="49">
        <v>8</v>
      </c>
      <c r="D16" s="48">
        <v>239</v>
      </c>
      <c r="E16" s="49">
        <v>4</v>
      </c>
      <c r="F16" s="48">
        <v>324</v>
      </c>
      <c r="G16" s="49">
        <v>5.5</v>
      </c>
      <c r="H16" s="48">
        <v>540</v>
      </c>
      <c r="I16" s="49">
        <v>9.1</v>
      </c>
      <c r="J16" s="48">
        <v>884</v>
      </c>
      <c r="K16" s="49">
        <v>15</v>
      </c>
      <c r="L16" s="46">
        <v>1427</v>
      </c>
      <c r="M16" s="49">
        <v>24.2</v>
      </c>
      <c r="N16" s="48">
        <v>2015</v>
      </c>
      <c r="O16" s="49">
        <v>34.1</v>
      </c>
      <c r="P16" s="48">
        <v>1714</v>
      </c>
      <c r="Q16" s="49">
        <v>29</v>
      </c>
      <c r="R16" s="46">
        <v>4190</v>
      </c>
      <c r="S16" s="49">
        <v>71</v>
      </c>
      <c r="T16" s="48">
        <v>2117</v>
      </c>
      <c r="U16" s="49">
        <v>35.9</v>
      </c>
      <c r="V16" s="46">
        <v>3787</v>
      </c>
      <c r="W16" s="49">
        <v>64.099999999999994</v>
      </c>
      <c r="X16" s="46">
        <v>5904</v>
      </c>
      <c r="Y16" s="49">
        <v>100</v>
      </c>
      <c r="Z16" s="46">
        <v>5904</v>
      </c>
      <c r="AA16" s="49">
        <v>100</v>
      </c>
    </row>
    <row r="17" spans="1:28" ht="13.5" customHeight="1" x14ac:dyDescent="0.25">
      <c r="A17" s="47" t="s">
        <v>58</v>
      </c>
      <c r="B17" s="46">
        <v>1256</v>
      </c>
      <c r="C17" s="49">
        <v>7.7</v>
      </c>
      <c r="D17" s="48">
        <v>578</v>
      </c>
      <c r="E17" s="49">
        <v>3.5</v>
      </c>
      <c r="F17" s="48">
        <v>921</v>
      </c>
      <c r="G17" s="49">
        <v>5.6</v>
      </c>
      <c r="H17" s="46">
        <v>1666</v>
      </c>
      <c r="I17" s="49">
        <v>10.199999999999999</v>
      </c>
      <c r="J17" s="46">
        <v>2703</v>
      </c>
      <c r="K17" s="49">
        <v>16.5</v>
      </c>
      <c r="L17" s="46">
        <v>4124</v>
      </c>
      <c r="M17" s="49">
        <v>25.2</v>
      </c>
      <c r="N17" s="48">
        <v>5101</v>
      </c>
      <c r="O17" s="49">
        <v>31.2</v>
      </c>
      <c r="P17" s="48">
        <v>4985</v>
      </c>
      <c r="Q17" s="49">
        <v>30.5</v>
      </c>
      <c r="R17" s="46">
        <v>11364</v>
      </c>
      <c r="S17" s="49">
        <v>69.5</v>
      </c>
      <c r="T17" s="48">
        <v>4839</v>
      </c>
      <c r="U17" s="49">
        <v>29.6</v>
      </c>
      <c r="V17" s="46">
        <v>11510</v>
      </c>
      <c r="W17" s="49">
        <v>70.400000000000006</v>
      </c>
      <c r="X17" s="46">
        <v>16349</v>
      </c>
      <c r="Y17" s="49">
        <v>100</v>
      </c>
      <c r="Z17" s="46">
        <v>16349</v>
      </c>
      <c r="AA17" s="49">
        <v>100</v>
      </c>
    </row>
    <row r="18" spans="1:28" ht="13.5" customHeight="1" x14ac:dyDescent="0.25">
      <c r="A18" s="9" t="s">
        <v>197</v>
      </c>
      <c r="B18" s="9"/>
      <c r="C18" s="9"/>
      <c r="D18" s="9"/>
      <c r="E18" s="9"/>
      <c r="F18" s="9"/>
      <c r="G18" s="9"/>
      <c r="H18" s="9"/>
      <c r="I18" s="9"/>
      <c r="J18" s="9"/>
      <c r="K18" s="9"/>
      <c r="L18" s="9"/>
      <c r="M18" s="9"/>
      <c r="N18" s="9"/>
      <c r="O18" s="9"/>
      <c r="P18" s="9"/>
      <c r="Q18" s="9"/>
      <c r="R18" s="9"/>
      <c r="S18" s="9"/>
      <c r="T18" s="9"/>
      <c r="U18" s="9"/>
      <c r="V18" s="9"/>
      <c r="W18" s="9"/>
      <c r="X18" s="9"/>
      <c r="Y18" s="9"/>
      <c r="Z18" s="9"/>
      <c r="AA18" s="9"/>
      <c r="AB18" s="9"/>
    </row>
    <row r="19" spans="1:28" ht="13.5" customHeight="1" x14ac:dyDescent="0.25">
      <c r="A19" s="9" t="s">
        <v>60</v>
      </c>
      <c r="B19" s="9"/>
      <c r="C19" s="9"/>
      <c r="D19" s="9"/>
      <c r="E19" s="9"/>
      <c r="F19" s="9"/>
      <c r="G19" s="9"/>
      <c r="H19" s="9"/>
      <c r="I19" s="9"/>
      <c r="J19" s="9"/>
      <c r="K19" s="9"/>
      <c r="L19" s="9"/>
      <c r="M19" s="9"/>
      <c r="N19" s="9"/>
      <c r="O19" s="9"/>
      <c r="P19" s="9"/>
      <c r="Q19" s="9"/>
      <c r="R19" s="9"/>
      <c r="S19" s="9"/>
      <c r="T19" s="9"/>
      <c r="U19" s="9"/>
      <c r="V19" s="9"/>
      <c r="W19" s="9"/>
      <c r="X19" s="9"/>
      <c r="Y19" s="9"/>
      <c r="Z19" s="9"/>
      <c r="AA19" s="28" t="s">
        <v>156</v>
      </c>
      <c r="AB19" s="9"/>
    </row>
    <row r="20" spans="1:28" ht="13.5" customHeight="1" x14ac:dyDescent="0.25"/>
    <row r="21" spans="1:28" ht="13.5" customHeight="1" x14ac:dyDescent="0.25">
      <c r="A21" s="193"/>
      <c r="B21" s="202" t="s">
        <v>61</v>
      </c>
      <c r="C21" s="174"/>
      <c r="D21" s="174"/>
      <c r="E21" s="174"/>
      <c r="F21" s="202" t="s">
        <v>6</v>
      </c>
      <c r="G21" s="174"/>
      <c r="H21" s="174"/>
      <c r="I21" s="174"/>
      <c r="J21" s="202" t="s">
        <v>7</v>
      </c>
      <c r="K21" s="174"/>
      <c r="L21" s="174"/>
      <c r="M21" s="175"/>
    </row>
    <row r="22" spans="1:28" ht="13.5" customHeight="1" x14ac:dyDescent="0.25">
      <c r="A22" s="194"/>
      <c r="B22" s="216" t="s">
        <v>41</v>
      </c>
      <c r="C22" s="195"/>
      <c r="D22" s="216" t="s">
        <v>48</v>
      </c>
      <c r="E22" s="195"/>
      <c r="F22" s="216" t="s">
        <v>41</v>
      </c>
      <c r="G22" s="195"/>
      <c r="H22" s="216" t="s">
        <v>48</v>
      </c>
      <c r="I22" s="195"/>
      <c r="J22" s="216" t="s">
        <v>41</v>
      </c>
      <c r="K22" s="195"/>
      <c r="L22" s="216" t="s">
        <v>48</v>
      </c>
      <c r="M22" s="201"/>
    </row>
    <row r="23" spans="1:28" ht="13.5" customHeight="1" x14ac:dyDescent="0.25">
      <c r="A23" s="196"/>
      <c r="B23" s="15" t="s">
        <v>64</v>
      </c>
      <c r="C23" s="15" t="s">
        <v>56</v>
      </c>
      <c r="D23" s="15" t="s">
        <v>64</v>
      </c>
      <c r="E23" s="15" t="s">
        <v>56</v>
      </c>
      <c r="F23" s="15" t="s">
        <v>64</v>
      </c>
      <c r="G23" s="15" t="s">
        <v>56</v>
      </c>
      <c r="H23" s="15" t="s">
        <v>64</v>
      </c>
      <c r="I23" s="15" t="s">
        <v>56</v>
      </c>
      <c r="J23" s="15" t="s">
        <v>64</v>
      </c>
      <c r="K23" s="15" t="s">
        <v>56</v>
      </c>
      <c r="L23" s="15" t="s">
        <v>64</v>
      </c>
      <c r="M23" s="16" t="s">
        <v>56</v>
      </c>
    </row>
    <row r="24" spans="1:28" ht="13.5" customHeight="1" x14ac:dyDescent="0.25">
      <c r="A24" s="50" t="s">
        <v>4</v>
      </c>
      <c r="B24" s="20">
        <v>22</v>
      </c>
      <c r="C24" s="52">
        <v>56.4</v>
      </c>
      <c r="D24" s="20">
        <v>17</v>
      </c>
      <c r="E24" s="52">
        <v>43.6</v>
      </c>
      <c r="F24" s="20">
        <v>30</v>
      </c>
      <c r="G24" s="52">
        <v>38</v>
      </c>
      <c r="H24" s="20">
        <v>49</v>
      </c>
      <c r="I24" s="52">
        <v>62</v>
      </c>
      <c r="J24" s="20">
        <v>61</v>
      </c>
      <c r="K24" s="52">
        <v>25.4</v>
      </c>
      <c r="L24" s="20">
        <v>179</v>
      </c>
      <c r="M24" s="52">
        <v>74.599999999999994</v>
      </c>
    </row>
    <row r="25" spans="1:28" ht="13.5" customHeight="1" x14ac:dyDescent="0.25">
      <c r="A25" s="42" t="s">
        <v>9</v>
      </c>
      <c r="B25" s="46">
        <v>3</v>
      </c>
      <c r="C25" s="49">
        <v>33.299999999999997</v>
      </c>
      <c r="D25" s="46">
        <v>6</v>
      </c>
      <c r="E25" s="49">
        <v>66.7</v>
      </c>
      <c r="F25" s="46">
        <v>22</v>
      </c>
      <c r="G25" s="49">
        <v>41.5</v>
      </c>
      <c r="H25" s="46">
        <v>31</v>
      </c>
      <c r="I25" s="49">
        <v>58.5</v>
      </c>
      <c r="J25" s="46">
        <v>43</v>
      </c>
      <c r="K25" s="49">
        <v>20.6</v>
      </c>
      <c r="L25" s="46">
        <v>166</v>
      </c>
      <c r="M25" s="49">
        <v>79.400000000000006</v>
      </c>
    </row>
    <row r="26" spans="1:28" ht="13.5" customHeight="1" x14ac:dyDescent="0.25">
      <c r="A26" s="42" t="s">
        <v>10</v>
      </c>
      <c r="B26" s="46">
        <v>46</v>
      </c>
      <c r="C26" s="49">
        <v>52.3</v>
      </c>
      <c r="D26" s="46">
        <v>42</v>
      </c>
      <c r="E26" s="49">
        <v>47.7</v>
      </c>
      <c r="F26" s="46">
        <v>114</v>
      </c>
      <c r="G26" s="49">
        <v>47.1</v>
      </c>
      <c r="H26" s="46">
        <v>128</v>
      </c>
      <c r="I26" s="49">
        <v>52.9</v>
      </c>
      <c r="J26" s="46">
        <v>261</v>
      </c>
      <c r="K26" s="49">
        <v>29.6</v>
      </c>
      <c r="L26" s="46">
        <v>621</v>
      </c>
      <c r="M26" s="49">
        <v>70.400000000000006</v>
      </c>
    </row>
    <row r="27" spans="1:28" ht="13.5" customHeight="1" x14ac:dyDescent="0.25">
      <c r="A27" s="42" t="s">
        <v>11</v>
      </c>
      <c r="B27" s="46">
        <v>26</v>
      </c>
      <c r="C27" s="49">
        <v>63.4</v>
      </c>
      <c r="D27" s="46">
        <v>15</v>
      </c>
      <c r="E27" s="49">
        <v>36.6</v>
      </c>
      <c r="F27" s="46">
        <v>61</v>
      </c>
      <c r="G27" s="49">
        <v>48.4</v>
      </c>
      <c r="H27" s="46">
        <v>65</v>
      </c>
      <c r="I27" s="49">
        <v>51.6</v>
      </c>
      <c r="J27" s="46">
        <v>109</v>
      </c>
      <c r="K27" s="49">
        <v>25.2</v>
      </c>
      <c r="L27" s="46">
        <v>323</v>
      </c>
      <c r="M27" s="49">
        <v>74.8</v>
      </c>
    </row>
    <row r="28" spans="1:28" ht="13.5" customHeight="1" x14ac:dyDescent="0.25">
      <c r="A28" s="42" t="s">
        <v>12</v>
      </c>
      <c r="B28" s="46">
        <v>36</v>
      </c>
      <c r="C28" s="49">
        <v>54.5</v>
      </c>
      <c r="D28" s="46">
        <v>30</v>
      </c>
      <c r="E28" s="49">
        <v>45.5</v>
      </c>
      <c r="F28" s="46">
        <v>75</v>
      </c>
      <c r="G28" s="49">
        <v>43.1</v>
      </c>
      <c r="H28" s="46">
        <v>99</v>
      </c>
      <c r="I28" s="49">
        <v>56.9</v>
      </c>
      <c r="J28" s="46">
        <v>174</v>
      </c>
      <c r="K28" s="49">
        <v>26</v>
      </c>
      <c r="L28" s="46">
        <v>496</v>
      </c>
      <c r="M28" s="49">
        <v>74</v>
      </c>
    </row>
    <row r="29" spans="1:28" ht="13.5" customHeight="1" x14ac:dyDescent="0.25">
      <c r="A29" s="42" t="s">
        <v>13</v>
      </c>
      <c r="B29" s="46">
        <v>67</v>
      </c>
      <c r="C29" s="49">
        <v>56.3</v>
      </c>
      <c r="D29" s="46">
        <v>52</v>
      </c>
      <c r="E29" s="49">
        <v>43.7</v>
      </c>
      <c r="F29" s="46">
        <v>91</v>
      </c>
      <c r="G29" s="49">
        <v>44.4</v>
      </c>
      <c r="H29" s="46">
        <v>114</v>
      </c>
      <c r="I29" s="49">
        <v>55.6</v>
      </c>
      <c r="J29" s="46">
        <v>181</v>
      </c>
      <c r="K29" s="49">
        <v>24.3</v>
      </c>
      <c r="L29" s="46">
        <v>565</v>
      </c>
      <c r="M29" s="49">
        <v>75.7</v>
      </c>
    </row>
    <row r="30" spans="1:28" ht="13.5" customHeight="1" x14ac:dyDescent="0.25">
      <c r="A30" s="42" t="s">
        <v>14</v>
      </c>
      <c r="B30" s="46">
        <v>44</v>
      </c>
      <c r="C30" s="49">
        <v>55</v>
      </c>
      <c r="D30" s="46">
        <v>36</v>
      </c>
      <c r="E30" s="49">
        <v>45</v>
      </c>
      <c r="F30" s="46">
        <v>103</v>
      </c>
      <c r="G30" s="49">
        <v>38.299999999999997</v>
      </c>
      <c r="H30" s="46">
        <v>166</v>
      </c>
      <c r="I30" s="49">
        <v>61.7</v>
      </c>
      <c r="J30" s="46">
        <v>280</v>
      </c>
      <c r="K30" s="49">
        <v>26.6</v>
      </c>
      <c r="L30" s="46">
        <v>773</v>
      </c>
      <c r="M30" s="49">
        <v>73.400000000000006</v>
      </c>
    </row>
    <row r="31" spans="1:28" ht="13.5" customHeight="1" x14ac:dyDescent="0.25">
      <c r="A31" s="42" t="s">
        <v>15</v>
      </c>
      <c r="B31" s="46">
        <v>36</v>
      </c>
      <c r="C31" s="49">
        <v>48.6</v>
      </c>
      <c r="D31" s="46">
        <v>38</v>
      </c>
      <c r="E31" s="49">
        <v>51.4</v>
      </c>
      <c r="F31" s="46">
        <v>80</v>
      </c>
      <c r="G31" s="49">
        <v>39</v>
      </c>
      <c r="H31" s="46">
        <v>125</v>
      </c>
      <c r="I31" s="49">
        <v>61</v>
      </c>
      <c r="J31" s="46">
        <v>255</v>
      </c>
      <c r="K31" s="49">
        <v>24.1</v>
      </c>
      <c r="L31" s="46">
        <v>805</v>
      </c>
      <c r="M31" s="49">
        <v>75.900000000000006</v>
      </c>
    </row>
    <row r="32" spans="1:28" ht="13.5" customHeight="1" x14ac:dyDescent="0.25">
      <c r="A32" s="42" t="s">
        <v>16</v>
      </c>
      <c r="B32" s="46">
        <v>30</v>
      </c>
      <c r="C32" s="49">
        <v>57.7</v>
      </c>
      <c r="D32" s="46">
        <v>22</v>
      </c>
      <c r="E32" s="49">
        <v>42.3</v>
      </c>
      <c r="F32" s="46">
        <v>67</v>
      </c>
      <c r="G32" s="49">
        <v>54</v>
      </c>
      <c r="H32" s="46">
        <v>57</v>
      </c>
      <c r="I32" s="49">
        <v>46</v>
      </c>
      <c r="J32" s="46">
        <v>106</v>
      </c>
      <c r="K32" s="49">
        <v>27</v>
      </c>
      <c r="L32" s="46">
        <v>287</v>
      </c>
      <c r="M32" s="49">
        <v>73</v>
      </c>
    </row>
    <row r="33" spans="1:28" ht="13.5" customHeight="1" x14ac:dyDescent="0.25">
      <c r="A33" s="42" t="s">
        <v>17</v>
      </c>
      <c r="B33" s="46">
        <v>54</v>
      </c>
      <c r="C33" s="49">
        <v>50.5</v>
      </c>
      <c r="D33" s="46">
        <v>53</v>
      </c>
      <c r="E33" s="49">
        <v>49.5</v>
      </c>
      <c r="F33" s="46">
        <v>110</v>
      </c>
      <c r="G33" s="49">
        <v>42.8</v>
      </c>
      <c r="H33" s="46">
        <v>147</v>
      </c>
      <c r="I33" s="49">
        <v>57.2</v>
      </c>
      <c r="J33" s="46">
        <v>196</v>
      </c>
      <c r="K33" s="49">
        <v>26.7</v>
      </c>
      <c r="L33" s="46">
        <v>537</v>
      </c>
      <c r="M33" s="49">
        <v>73.3</v>
      </c>
    </row>
    <row r="34" spans="1:28" ht="13.5" customHeight="1" x14ac:dyDescent="0.25">
      <c r="A34" s="42" t="s">
        <v>18</v>
      </c>
      <c r="B34" s="46">
        <v>59</v>
      </c>
      <c r="C34" s="49">
        <v>55.1</v>
      </c>
      <c r="D34" s="46">
        <v>48</v>
      </c>
      <c r="E34" s="49">
        <v>44.9</v>
      </c>
      <c r="F34" s="46">
        <v>143</v>
      </c>
      <c r="G34" s="49">
        <v>42.7</v>
      </c>
      <c r="H34" s="46">
        <v>192</v>
      </c>
      <c r="I34" s="49">
        <v>57.3</v>
      </c>
      <c r="J34" s="46">
        <v>301</v>
      </c>
      <c r="K34" s="49">
        <v>24.7</v>
      </c>
      <c r="L34" s="46">
        <v>917</v>
      </c>
      <c r="M34" s="49">
        <v>75.3</v>
      </c>
    </row>
    <row r="35" spans="1:28" ht="13.5" customHeight="1" x14ac:dyDescent="0.25">
      <c r="A35" s="42" t="s">
        <v>5</v>
      </c>
      <c r="B35" s="46">
        <v>280</v>
      </c>
      <c r="C35" s="49">
        <v>58.7</v>
      </c>
      <c r="D35" s="46">
        <v>197</v>
      </c>
      <c r="E35" s="49">
        <v>41.3</v>
      </c>
      <c r="F35" s="46">
        <v>468</v>
      </c>
      <c r="G35" s="49">
        <v>42</v>
      </c>
      <c r="H35" s="46">
        <v>646</v>
      </c>
      <c r="I35" s="49">
        <v>58</v>
      </c>
      <c r="J35" s="46">
        <v>984</v>
      </c>
      <c r="K35" s="49">
        <v>22.5</v>
      </c>
      <c r="L35" s="46">
        <v>3380</v>
      </c>
      <c r="M35" s="49">
        <v>77.5</v>
      </c>
    </row>
    <row r="36" spans="1:28" ht="13.5" customHeight="1" x14ac:dyDescent="0.25">
      <c r="A36" s="42" t="s">
        <v>19</v>
      </c>
      <c r="B36" s="46">
        <v>703</v>
      </c>
      <c r="C36" s="49">
        <v>55.8</v>
      </c>
      <c r="D36" s="46">
        <v>556</v>
      </c>
      <c r="E36" s="49">
        <v>44.2</v>
      </c>
      <c r="F36" s="46">
        <v>1364</v>
      </c>
      <c r="G36" s="49">
        <v>42.9</v>
      </c>
      <c r="H36" s="46">
        <v>1819</v>
      </c>
      <c r="I36" s="49">
        <v>57.1</v>
      </c>
      <c r="J36" s="46">
        <v>2951</v>
      </c>
      <c r="K36" s="49">
        <v>24.6</v>
      </c>
      <c r="L36" s="46">
        <v>9049</v>
      </c>
      <c r="M36" s="49">
        <v>75.400000000000006</v>
      </c>
      <c r="O36" s="1" t="s">
        <v>193</v>
      </c>
      <c r="S36" s="1">
        <f>(B36+D36)/16442*100</f>
        <v>7.6572193163848681</v>
      </c>
    </row>
    <row r="37" spans="1:28" ht="13.5" customHeight="1" x14ac:dyDescent="0.25">
      <c r="A37" s="9" t="s">
        <v>59</v>
      </c>
      <c r="B37" s="9"/>
      <c r="C37" s="9"/>
      <c r="D37" s="9"/>
      <c r="E37" s="9"/>
      <c r="F37" s="9"/>
      <c r="G37" s="9"/>
      <c r="H37" s="9"/>
      <c r="I37" s="9"/>
      <c r="J37" s="9"/>
      <c r="K37" s="9"/>
      <c r="L37" s="9"/>
      <c r="M37" s="9"/>
      <c r="N37" s="9"/>
      <c r="O37" s="9"/>
      <c r="P37" s="9"/>
      <c r="Q37" s="9"/>
      <c r="R37" s="9"/>
      <c r="S37" s="9"/>
      <c r="T37" s="9"/>
      <c r="U37" s="9"/>
      <c r="V37" s="9"/>
      <c r="W37" s="9"/>
      <c r="X37" s="9"/>
      <c r="Y37" s="9"/>
      <c r="Z37" s="9"/>
      <c r="AA37" s="9"/>
      <c r="AB37" s="9"/>
    </row>
    <row r="38" spans="1:28" ht="13.5" customHeight="1" x14ac:dyDescent="0.25">
      <c r="A38" s="9" t="s">
        <v>60</v>
      </c>
      <c r="B38" s="9"/>
      <c r="C38" s="9"/>
      <c r="D38" s="9"/>
      <c r="E38" s="9"/>
      <c r="F38" s="9"/>
      <c r="G38" s="9"/>
      <c r="H38" s="9"/>
      <c r="I38" s="9"/>
      <c r="J38" s="9"/>
      <c r="K38" s="9"/>
      <c r="L38" s="9"/>
      <c r="M38" s="28" t="s">
        <v>156</v>
      </c>
      <c r="N38" s="9"/>
      <c r="O38" s="9"/>
      <c r="P38" s="9"/>
      <c r="Q38" s="9"/>
      <c r="R38" s="9"/>
      <c r="S38" s="9"/>
      <c r="T38" s="9"/>
      <c r="U38" s="9"/>
      <c r="V38" s="9"/>
      <c r="W38" s="9"/>
      <c r="X38" s="9"/>
      <c r="Y38" s="9"/>
      <c r="Z38" s="9"/>
      <c r="AA38" s="9"/>
      <c r="AB38" s="9"/>
    </row>
    <row r="39" spans="1:28" ht="13.5" customHeight="1" x14ac:dyDescent="0.25"/>
    <row r="40" spans="1:28" ht="13.5" customHeight="1" x14ac:dyDescent="0.25">
      <c r="A40" s="193"/>
      <c r="B40" s="202" t="s">
        <v>61</v>
      </c>
      <c r="C40" s="174"/>
      <c r="D40" s="174"/>
      <c r="E40" s="174"/>
      <c r="F40" s="174"/>
      <c r="G40" s="174"/>
      <c r="H40" s="202" t="s">
        <v>6</v>
      </c>
      <c r="I40" s="174"/>
      <c r="J40" s="174"/>
      <c r="K40" s="174"/>
      <c r="L40" s="174"/>
      <c r="M40" s="174"/>
      <c r="N40" s="202" t="s">
        <v>7</v>
      </c>
      <c r="O40" s="174"/>
      <c r="P40" s="174"/>
      <c r="Q40" s="174"/>
      <c r="R40" s="174"/>
      <c r="S40" s="175"/>
    </row>
    <row r="41" spans="1:28" s="23" customFormat="1" ht="27.75" customHeight="1" x14ac:dyDescent="0.25">
      <c r="A41" s="194"/>
      <c r="B41" s="208" t="s">
        <v>65</v>
      </c>
      <c r="C41" s="208"/>
      <c r="D41" s="209" t="s">
        <v>63</v>
      </c>
      <c r="E41" s="210"/>
      <c r="F41" s="208" t="s">
        <v>66</v>
      </c>
      <c r="G41" s="208"/>
      <c r="H41" s="208" t="s">
        <v>65</v>
      </c>
      <c r="I41" s="208"/>
      <c r="J41" s="209" t="s">
        <v>63</v>
      </c>
      <c r="K41" s="210"/>
      <c r="L41" s="208" t="s">
        <v>66</v>
      </c>
      <c r="M41" s="208"/>
      <c r="N41" s="208" t="s">
        <v>65</v>
      </c>
      <c r="O41" s="208"/>
      <c r="P41" s="209" t="s">
        <v>63</v>
      </c>
      <c r="Q41" s="210"/>
      <c r="R41" s="208" t="s">
        <v>66</v>
      </c>
      <c r="S41" s="211"/>
    </row>
    <row r="42" spans="1:28" ht="13.5" customHeight="1" x14ac:dyDescent="0.25">
      <c r="A42" s="196"/>
      <c r="B42" s="15" t="s">
        <v>64</v>
      </c>
      <c r="C42" s="15" t="s">
        <v>56</v>
      </c>
      <c r="D42" s="15" t="s">
        <v>64</v>
      </c>
      <c r="E42" s="15" t="s">
        <v>56</v>
      </c>
      <c r="F42" s="15" t="s">
        <v>64</v>
      </c>
      <c r="G42" s="15" t="s">
        <v>56</v>
      </c>
      <c r="H42" s="15" t="s">
        <v>64</v>
      </c>
      <c r="I42" s="15" t="s">
        <v>56</v>
      </c>
      <c r="J42" s="15" t="s">
        <v>64</v>
      </c>
      <c r="K42" s="15" t="s">
        <v>56</v>
      </c>
      <c r="L42" s="15" t="s">
        <v>64</v>
      </c>
      <c r="M42" s="15" t="s">
        <v>56</v>
      </c>
      <c r="N42" s="15" t="s">
        <v>64</v>
      </c>
      <c r="O42" s="15" t="s">
        <v>56</v>
      </c>
      <c r="P42" s="15" t="s">
        <v>64</v>
      </c>
      <c r="Q42" s="15" t="s">
        <v>56</v>
      </c>
      <c r="R42" s="15" t="s">
        <v>64</v>
      </c>
      <c r="S42" s="16" t="s">
        <v>56</v>
      </c>
    </row>
    <row r="43" spans="1:28" ht="13.5" customHeight="1" x14ac:dyDescent="0.25">
      <c r="A43" s="50" t="s">
        <v>4</v>
      </c>
      <c r="B43" s="51">
        <v>8</v>
      </c>
      <c r="C43" s="51">
        <v>21</v>
      </c>
      <c r="D43" s="51">
        <v>31</v>
      </c>
      <c r="E43" s="51">
        <v>79</v>
      </c>
      <c r="F43" s="51" t="s">
        <v>0</v>
      </c>
      <c r="G43" s="51" t="s">
        <v>0</v>
      </c>
      <c r="H43" s="51">
        <v>11</v>
      </c>
      <c r="I43" s="51">
        <v>14</v>
      </c>
      <c r="J43" s="20">
        <v>68</v>
      </c>
      <c r="K43" s="51">
        <v>86</v>
      </c>
      <c r="L43" s="51" t="s">
        <v>0</v>
      </c>
      <c r="M43" s="51" t="s">
        <v>0</v>
      </c>
      <c r="N43" s="20">
        <v>54</v>
      </c>
      <c r="O43" s="51">
        <v>23</v>
      </c>
      <c r="P43" s="20">
        <v>185</v>
      </c>
      <c r="Q43" s="51">
        <v>77</v>
      </c>
      <c r="R43" s="51">
        <v>1</v>
      </c>
      <c r="S43" s="51">
        <v>0</v>
      </c>
    </row>
    <row r="44" spans="1:28" ht="13.5" customHeight="1" x14ac:dyDescent="0.25">
      <c r="A44" s="42" t="s">
        <v>9</v>
      </c>
      <c r="B44" s="48">
        <v>4</v>
      </c>
      <c r="C44" s="48">
        <v>44</v>
      </c>
      <c r="D44" s="48">
        <v>5</v>
      </c>
      <c r="E44" s="48">
        <v>56</v>
      </c>
      <c r="F44" s="48" t="s">
        <v>0</v>
      </c>
      <c r="G44" s="48" t="s">
        <v>0</v>
      </c>
      <c r="H44" s="48">
        <v>10</v>
      </c>
      <c r="I44" s="48">
        <v>19</v>
      </c>
      <c r="J44" s="46">
        <v>43</v>
      </c>
      <c r="K44" s="48">
        <v>81</v>
      </c>
      <c r="L44" s="48" t="s">
        <v>0</v>
      </c>
      <c r="M44" s="48" t="s">
        <v>0</v>
      </c>
      <c r="N44" s="46">
        <v>56</v>
      </c>
      <c r="O44" s="48">
        <v>27</v>
      </c>
      <c r="P44" s="46">
        <v>153</v>
      </c>
      <c r="Q44" s="48">
        <v>73</v>
      </c>
      <c r="R44" s="48" t="s">
        <v>0</v>
      </c>
      <c r="S44" s="48" t="s">
        <v>0</v>
      </c>
    </row>
    <row r="45" spans="1:28" ht="13.5" customHeight="1" x14ac:dyDescent="0.25">
      <c r="A45" s="42" t="s">
        <v>10</v>
      </c>
      <c r="B45" s="48">
        <v>19</v>
      </c>
      <c r="C45" s="48">
        <v>22</v>
      </c>
      <c r="D45" s="48">
        <v>69</v>
      </c>
      <c r="E45" s="48">
        <v>78</v>
      </c>
      <c r="F45" s="48" t="s">
        <v>0</v>
      </c>
      <c r="G45" s="48" t="s">
        <v>0</v>
      </c>
      <c r="H45" s="48">
        <v>53</v>
      </c>
      <c r="I45" s="48">
        <v>22</v>
      </c>
      <c r="J45" s="46">
        <v>189</v>
      </c>
      <c r="K45" s="48">
        <v>78</v>
      </c>
      <c r="L45" s="48" t="s">
        <v>0</v>
      </c>
      <c r="M45" s="48" t="s">
        <v>0</v>
      </c>
      <c r="N45" s="46">
        <v>234</v>
      </c>
      <c r="O45" s="48">
        <v>27</v>
      </c>
      <c r="P45" s="46">
        <v>645</v>
      </c>
      <c r="Q45" s="48">
        <v>73</v>
      </c>
      <c r="R45" s="48">
        <v>3</v>
      </c>
      <c r="S45" s="48">
        <v>0</v>
      </c>
    </row>
    <row r="46" spans="1:28" ht="13.5" customHeight="1" x14ac:dyDescent="0.25">
      <c r="A46" s="42" t="s">
        <v>11</v>
      </c>
      <c r="B46" s="48">
        <v>7</v>
      </c>
      <c r="C46" s="48">
        <v>17</v>
      </c>
      <c r="D46" s="48">
        <v>34</v>
      </c>
      <c r="E46" s="48">
        <v>83</v>
      </c>
      <c r="F46" s="48" t="s">
        <v>0</v>
      </c>
      <c r="G46" s="48" t="s">
        <v>0</v>
      </c>
      <c r="H46" s="48">
        <v>29</v>
      </c>
      <c r="I46" s="48">
        <v>23</v>
      </c>
      <c r="J46" s="46">
        <v>96</v>
      </c>
      <c r="K46" s="48">
        <v>76</v>
      </c>
      <c r="L46" s="48">
        <v>1</v>
      </c>
      <c r="M46" s="48">
        <v>1</v>
      </c>
      <c r="N46" s="46">
        <v>139</v>
      </c>
      <c r="O46" s="48">
        <v>32</v>
      </c>
      <c r="P46" s="46">
        <v>292</v>
      </c>
      <c r="Q46" s="48">
        <v>68</v>
      </c>
      <c r="R46" s="48">
        <v>1</v>
      </c>
      <c r="S46" s="48">
        <v>0</v>
      </c>
    </row>
    <row r="47" spans="1:28" ht="13.5" customHeight="1" x14ac:dyDescent="0.25">
      <c r="A47" s="42" t="s">
        <v>12</v>
      </c>
      <c r="B47" s="48">
        <v>6</v>
      </c>
      <c r="C47" s="48">
        <v>9</v>
      </c>
      <c r="D47" s="48">
        <v>60</v>
      </c>
      <c r="E47" s="48">
        <v>91</v>
      </c>
      <c r="F47" s="48" t="s">
        <v>0</v>
      </c>
      <c r="G47" s="48" t="s">
        <v>0</v>
      </c>
      <c r="H47" s="48">
        <v>34</v>
      </c>
      <c r="I47" s="48">
        <v>20</v>
      </c>
      <c r="J47" s="46">
        <v>140</v>
      </c>
      <c r="K47" s="48">
        <v>80</v>
      </c>
      <c r="L47" s="48" t="s">
        <v>0</v>
      </c>
      <c r="M47" s="48" t="s">
        <v>0</v>
      </c>
      <c r="N47" s="46">
        <v>183</v>
      </c>
      <c r="O47" s="48">
        <v>27</v>
      </c>
      <c r="P47" s="46">
        <v>487</v>
      </c>
      <c r="Q47" s="48">
        <v>73</v>
      </c>
      <c r="R47" s="48" t="s">
        <v>0</v>
      </c>
      <c r="S47" s="48" t="s">
        <v>0</v>
      </c>
    </row>
    <row r="48" spans="1:28" ht="13.5" customHeight="1" x14ac:dyDescent="0.25">
      <c r="A48" s="42" t="s">
        <v>13</v>
      </c>
      <c r="B48" s="48">
        <v>19</v>
      </c>
      <c r="C48" s="48">
        <v>16</v>
      </c>
      <c r="D48" s="48">
        <v>99</v>
      </c>
      <c r="E48" s="48">
        <v>83</v>
      </c>
      <c r="F48" s="48">
        <v>1</v>
      </c>
      <c r="G48" s="48">
        <v>1</v>
      </c>
      <c r="H48" s="48">
        <v>50</v>
      </c>
      <c r="I48" s="48">
        <v>24</v>
      </c>
      <c r="J48" s="46">
        <v>154</v>
      </c>
      <c r="K48" s="48">
        <v>75</v>
      </c>
      <c r="L48" s="48">
        <v>1</v>
      </c>
      <c r="M48" s="48">
        <v>0</v>
      </c>
      <c r="N48" s="46">
        <v>225</v>
      </c>
      <c r="O48" s="48">
        <v>30</v>
      </c>
      <c r="P48" s="46">
        <v>517</v>
      </c>
      <c r="Q48" s="48">
        <v>69</v>
      </c>
      <c r="R48" s="48">
        <v>4</v>
      </c>
      <c r="S48" s="48">
        <v>1</v>
      </c>
    </row>
    <row r="49" spans="1:30" ht="13.5" customHeight="1" x14ac:dyDescent="0.25">
      <c r="A49" s="42" t="s">
        <v>14</v>
      </c>
      <c r="B49" s="48">
        <v>14</v>
      </c>
      <c r="C49" s="48">
        <v>18</v>
      </c>
      <c r="D49" s="48">
        <v>66</v>
      </c>
      <c r="E49" s="48">
        <v>83</v>
      </c>
      <c r="F49" s="48" t="s">
        <v>0</v>
      </c>
      <c r="G49" s="48" t="s">
        <v>0</v>
      </c>
      <c r="H49" s="48">
        <v>59</v>
      </c>
      <c r="I49" s="48">
        <v>22</v>
      </c>
      <c r="J49" s="46">
        <v>210</v>
      </c>
      <c r="K49" s="48">
        <v>78</v>
      </c>
      <c r="L49" s="48" t="s">
        <v>0</v>
      </c>
      <c r="M49" s="48" t="s">
        <v>0</v>
      </c>
      <c r="N49" s="46">
        <v>332</v>
      </c>
      <c r="O49" s="48">
        <v>32</v>
      </c>
      <c r="P49" s="46">
        <v>720</v>
      </c>
      <c r="Q49" s="48">
        <v>68</v>
      </c>
      <c r="R49" s="48">
        <v>1</v>
      </c>
      <c r="S49" s="48">
        <v>0</v>
      </c>
    </row>
    <row r="50" spans="1:30" ht="13.5" customHeight="1" x14ac:dyDescent="0.25">
      <c r="A50" s="42" t="s">
        <v>15</v>
      </c>
      <c r="B50" s="48">
        <v>11</v>
      </c>
      <c r="C50" s="48">
        <v>15</v>
      </c>
      <c r="D50" s="48">
        <v>63</v>
      </c>
      <c r="E50" s="48">
        <v>85</v>
      </c>
      <c r="F50" s="48" t="s">
        <v>0</v>
      </c>
      <c r="G50" s="48" t="s">
        <v>0</v>
      </c>
      <c r="H50" s="48">
        <v>50</v>
      </c>
      <c r="I50" s="48">
        <v>24</v>
      </c>
      <c r="J50" s="46">
        <v>154</v>
      </c>
      <c r="K50" s="48">
        <v>75</v>
      </c>
      <c r="L50" s="48">
        <v>1</v>
      </c>
      <c r="M50" s="48">
        <v>0</v>
      </c>
      <c r="N50" s="46">
        <v>258</v>
      </c>
      <c r="O50" s="48">
        <v>24</v>
      </c>
      <c r="P50" s="46">
        <v>797</v>
      </c>
      <c r="Q50" s="48">
        <v>75</v>
      </c>
      <c r="R50" s="48">
        <v>5</v>
      </c>
      <c r="S50" s="48">
        <v>0</v>
      </c>
    </row>
    <row r="51" spans="1:30" ht="13.5" customHeight="1" x14ac:dyDescent="0.25">
      <c r="A51" s="42" t="s">
        <v>16</v>
      </c>
      <c r="B51" s="48">
        <v>16</v>
      </c>
      <c r="C51" s="48">
        <v>31</v>
      </c>
      <c r="D51" s="48">
        <v>36</v>
      </c>
      <c r="E51" s="48">
        <v>69</v>
      </c>
      <c r="F51" s="48" t="s">
        <v>0</v>
      </c>
      <c r="G51" s="48" t="s">
        <v>0</v>
      </c>
      <c r="H51" s="48">
        <v>22</v>
      </c>
      <c r="I51" s="48">
        <v>18</v>
      </c>
      <c r="J51" s="46">
        <v>102</v>
      </c>
      <c r="K51" s="48">
        <v>82</v>
      </c>
      <c r="L51" s="48" t="s">
        <v>0</v>
      </c>
      <c r="M51" s="48" t="s">
        <v>0</v>
      </c>
      <c r="N51" s="46">
        <v>89</v>
      </c>
      <c r="O51" s="48">
        <v>23</v>
      </c>
      <c r="P51" s="46">
        <v>300</v>
      </c>
      <c r="Q51" s="48">
        <v>76</v>
      </c>
      <c r="R51" s="48">
        <v>4</v>
      </c>
      <c r="S51" s="48">
        <v>1</v>
      </c>
    </row>
    <row r="52" spans="1:30" ht="13.5" customHeight="1" x14ac:dyDescent="0.25">
      <c r="A52" s="42" t="s">
        <v>17</v>
      </c>
      <c r="B52" s="48">
        <v>30</v>
      </c>
      <c r="C52" s="48">
        <v>28</v>
      </c>
      <c r="D52" s="48">
        <v>77</v>
      </c>
      <c r="E52" s="48">
        <v>72</v>
      </c>
      <c r="F52" s="48" t="s">
        <v>0</v>
      </c>
      <c r="G52" s="48" t="s">
        <v>0</v>
      </c>
      <c r="H52" s="48">
        <v>53</v>
      </c>
      <c r="I52" s="48">
        <v>21</v>
      </c>
      <c r="J52" s="46">
        <v>201</v>
      </c>
      <c r="K52" s="48">
        <v>78</v>
      </c>
      <c r="L52" s="48">
        <v>3</v>
      </c>
      <c r="M52" s="48">
        <v>1</v>
      </c>
      <c r="N52" s="46">
        <v>199</v>
      </c>
      <c r="O52" s="48">
        <v>27</v>
      </c>
      <c r="P52" s="46">
        <v>530</v>
      </c>
      <c r="Q52" s="48">
        <v>72</v>
      </c>
      <c r="R52" s="48">
        <v>4</v>
      </c>
      <c r="S52" s="48">
        <v>1</v>
      </c>
    </row>
    <row r="53" spans="1:30" ht="13.5" customHeight="1" x14ac:dyDescent="0.25">
      <c r="A53" s="42" t="s">
        <v>18</v>
      </c>
      <c r="B53" s="48">
        <v>21</v>
      </c>
      <c r="C53" s="48">
        <v>20</v>
      </c>
      <c r="D53" s="48">
        <v>86</v>
      </c>
      <c r="E53" s="48">
        <v>80</v>
      </c>
      <c r="F53" s="48" t="s">
        <v>0</v>
      </c>
      <c r="G53" s="48" t="s">
        <v>0</v>
      </c>
      <c r="H53" s="48">
        <v>73</v>
      </c>
      <c r="I53" s="48">
        <v>22</v>
      </c>
      <c r="J53" s="46">
        <v>261</v>
      </c>
      <c r="K53" s="48">
        <v>78</v>
      </c>
      <c r="L53" s="48">
        <v>1</v>
      </c>
      <c r="M53" s="48">
        <v>0</v>
      </c>
      <c r="N53" s="46">
        <v>354</v>
      </c>
      <c r="O53" s="48">
        <v>29</v>
      </c>
      <c r="P53" s="46">
        <v>853</v>
      </c>
      <c r="Q53" s="48">
        <v>70</v>
      </c>
      <c r="R53" s="48">
        <v>11</v>
      </c>
      <c r="S53" s="48">
        <v>1</v>
      </c>
    </row>
    <row r="54" spans="1:30" ht="13.5" customHeight="1" x14ac:dyDescent="0.25">
      <c r="A54" s="42" t="s">
        <v>5</v>
      </c>
      <c r="B54" s="48">
        <v>93</v>
      </c>
      <c r="C54" s="48">
        <v>19</v>
      </c>
      <c r="D54" s="48">
        <v>382</v>
      </c>
      <c r="E54" s="48">
        <v>80</v>
      </c>
      <c r="F54" s="48">
        <v>2</v>
      </c>
      <c r="G54" s="48">
        <v>0</v>
      </c>
      <c r="H54" s="48">
        <v>309</v>
      </c>
      <c r="I54" s="48">
        <v>28</v>
      </c>
      <c r="J54" s="46">
        <v>794</v>
      </c>
      <c r="K54" s="48">
        <v>71</v>
      </c>
      <c r="L54" s="48">
        <v>11</v>
      </c>
      <c r="M54" s="48">
        <v>1</v>
      </c>
      <c r="N54" s="46">
        <v>1715</v>
      </c>
      <c r="O54" s="48">
        <v>39</v>
      </c>
      <c r="P54" s="46">
        <v>2611</v>
      </c>
      <c r="Q54" s="48">
        <v>60</v>
      </c>
      <c r="R54" s="48">
        <v>38</v>
      </c>
      <c r="S54" s="48">
        <v>1</v>
      </c>
    </row>
    <row r="55" spans="1:30" ht="13.5" customHeight="1" x14ac:dyDescent="0.25">
      <c r="A55" s="42" t="s">
        <v>19</v>
      </c>
      <c r="B55" s="48">
        <v>248</v>
      </c>
      <c r="C55" s="48">
        <v>20</v>
      </c>
      <c r="D55" s="48">
        <v>1008</v>
      </c>
      <c r="E55" s="48">
        <v>80</v>
      </c>
      <c r="F55" s="48">
        <v>3</v>
      </c>
      <c r="G55" s="48">
        <v>0</v>
      </c>
      <c r="H55" s="48">
        <v>753</v>
      </c>
      <c r="I55" s="48">
        <v>24</v>
      </c>
      <c r="J55" s="46">
        <v>2412</v>
      </c>
      <c r="K55" s="48">
        <v>76</v>
      </c>
      <c r="L55" s="48">
        <v>18</v>
      </c>
      <c r="M55" s="48">
        <v>1</v>
      </c>
      <c r="N55" s="46">
        <v>3838</v>
      </c>
      <c r="O55" s="48">
        <v>32</v>
      </c>
      <c r="P55" s="46">
        <v>8090</v>
      </c>
      <c r="Q55" s="48">
        <v>67</v>
      </c>
      <c r="R55" s="48">
        <v>72</v>
      </c>
      <c r="S55" s="48">
        <v>1</v>
      </c>
    </row>
    <row r="56" spans="1:30" ht="13.5" customHeight="1" x14ac:dyDescent="0.25">
      <c r="A56" s="9" t="s">
        <v>59</v>
      </c>
      <c r="B56" s="9"/>
      <c r="C56" s="9"/>
      <c r="D56" s="9"/>
      <c r="E56" s="9"/>
      <c r="F56" s="9"/>
      <c r="G56" s="9"/>
      <c r="H56" s="9"/>
      <c r="I56" s="9"/>
      <c r="J56" s="9"/>
      <c r="K56" s="9"/>
      <c r="L56" s="9"/>
      <c r="M56" s="9"/>
      <c r="N56" s="9"/>
      <c r="O56" s="9"/>
      <c r="P56" s="9"/>
      <c r="Q56" s="9"/>
      <c r="R56" s="9"/>
      <c r="S56" s="9"/>
      <c r="T56" s="9"/>
      <c r="U56" s="9"/>
      <c r="V56" s="9"/>
      <c r="W56" s="9"/>
      <c r="X56" s="9"/>
      <c r="Y56" s="9"/>
      <c r="Z56" s="9"/>
      <c r="AA56" s="9"/>
      <c r="AB56" s="9"/>
    </row>
    <row r="57" spans="1:30" ht="13.5" customHeight="1" x14ac:dyDescent="0.25">
      <c r="A57" s="9" t="s">
        <v>60</v>
      </c>
      <c r="B57" s="9"/>
      <c r="C57" s="9"/>
      <c r="D57" s="9"/>
      <c r="E57" s="9"/>
      <c r="F57" s="9"/>
      <c r="G57" s="9"/>
      <c r="H57" s="9"/>
      <c r="I57" s="9"/>
      <c r="J57" s="9"/>
      <c r="K57" s="9"/>
      <c r="L57" s="9"/>
      <c r="M57" s="9"/>
      <c r="N57" s="9"/>
      <c r="O57" s="9"/>
      <c r="P57" s="9"/>
      <c r="Q57" s="9"/>
      <c r="R57" s="9"/>
      <c r="S57" s="28" t="s">
        <v>156</v>
      </c>
      <c r="T57" s="9"/>
      <c r="U57" s="9"/>
      <c r="V57" s="9"/>
      <c r="W57" s="9"/>
      <c r="X57" s="9"/>
      <c r="Y57" s="9"/>
      <c r="Z57" s="9"/>
      <c r="AA57" s="9"/>
      <c r="AB57" s="9"/>
    </row>
    <row r="58" spans="1:30" ht="13.5" customHeight="1" x14ac:dyDescent="0.25">
      <c r="A58" s="10"/>
      <c r="B58" s="10"/>
      <c r="C58" s="10"/>
      <c r="D58" s="10"/>
      <c r="E58" s="10"/>
      <c r="F58" s="10"/>
      <c r="G58" s="10"/>
      <c r="H58" s="10"/>
      <c r="I58" s="10"/>
      <c r="J58" s="10"/>
      <c r="K58" s="155"/>
      <c r="L58" s="156"/>
      <c r="M58" s="156"/>
      <c r="N58" s="156"/>
      <c r="O58" s="156"/>
      <c r="P58" s="217" t="s">
        <v>381</v>
      </c>
      <c r="Q58" s="217"/>
      <c r="R58" s="217"/>
      <c r="S58" s="217"/>
      <c r="T58" s="217"/>
      <c r="U58" s="217"/>
      <c r="V58" s="156"/>
      <c r="W58" s="156"/>
      <c r="X58" s="156"/>
      <c r="Y58" s="156"/>
      <c r="Z58" s="156"/>
      <c r="AA58" s="156"/>
      <c r="AB58" s="156"/>
      <c r="AC58" s="157"/>
      <c r="AD58" s="158"/>
    </row>
    <row r="59" spans="1:30" ht="18" customHeight="1" x14ac:dyDescent="0.25">
      <c r="A59" s="22" t="s">
        <v>67</v>
      </c>
      <c r="B59" s="21"/>
      <c r="C59" s="21"/>
      <c r="D59" s="21"/>
      <c r="E59" s="21"/>
      <c r="F59" s="21"/>
      <c r="G59" s="21"/>
      <c r="H59" s="21"/>
      <c r="I59" s="21"/>
      <c r="J59" s="21"/>
      <c r="K59" s="22" t="s">
        <v>379</v>
      </c>
      <c r="L59" s="21"/>
      <c r="M59" s="21"/>
      <c r="N59" s="21"/>
      <c r="O59" s="21"/>
      <c r="P59" s="21"/>
      <c r="Q59" s="21"/>
      <c r="R59" s="21"/>
      <c r="S59" s="21"/>
      <c r="V59" s="22" t="s">
        <v>380</v>
      </c>
    </row>
    <row r="60" spans="1:30" ht="27.75" customHeight="1" x14ac:dyDescent="0.25">
      <c r="A60" s="193"/>
      <c r="B60" s="205" t="s">
        <v>68</v>
      </c>
      <c r="C60" s="206"/>
      <c r="D60" s="205" t="s">
        <v>69</v>
      </c>
      <c r="E60" s="206"/>
      <c r="F60" s="205" t="s">
        <v>70</v>
      </c>
      <c r="G60" s="207"/>
      <c r="K60" s="212" t="s">
        <v>199</v>
      </c>
      <c r="L60" s="212"/>
      <c r="M60" s="213"/>
      <c r="N60" s="214" t="s">
        <v>68</v>
      </c>
      <c r="O60" s="215"/>
      <c r="P60" s="214" t="s">
        <v>69</v>
      </c>
      <c r="Q60" s="215"/>
      <c r="R60" s="214" t="s">
        <v>70</v>
      </c>
      <c r="S60" s="218"/>
      <c r="V60" s="212" t="s">
        <v>199</v>
      </c>
      <c r="W60" s="212"/>
      <c r="X60" s="213"/>
      <c r="Y60" s="214" t="s">
        <v>68</v>
      </c>
      <c r="Z60" s="215"/>
      <c r="AA60" s="214" t="s">
        <v>69</v>
      </c>
      <c r="AB60" s="215"/>
      <c r="AC60" s="214" t="s">
        <v>70</v>
      </c>
      <c r="AD60" s="218"/>
    </row>
    <row r="61" spans="1:30" ht="13.5" customHeight="1" x14ac:dyDescent="0.25">
      <c r="A61" s="196"/>
      <c r="B61" s="15" t="s">
        <v>64</v>
      </c>
      <c r="C61" s="15" t="s">
        <v>56</v>
      </c>
      <c r="D61" s="15" t="s">
        <v>64</v>
      </c>
      <c r="E61" s="15" t="s">
        <v>56</v>
      </c>
      <c r="F61" s="15" t="s">
        <v>64</v>
      </c>
      <c r="G61" s="16" t="s">
        <v>56</v>
      </c>
      <c r="K61" s="212"/>
      <c r="L61" s="212"/>
      <c r="M61" s="213"/>
      <c r="N61" s="145" t="s">
        <v>64</v>
      </c>
      <c r="O61" s="145" t="s">
        <v>56</v>
      </c>
      <c r="P61" s="145" t="s">
        <v>64</v>
      </c>
      <c r="Q61" s="145" t="s">
        <v>56</v>
      </c>
      <c r="R61" s="145" t="s">
        <v>64</v>
      </c>
      <c r="S61" s="16" t="s">
        <v>56</v>
      </c>
      <c r="V61" s="212"/>
      <c r="W61" s="212"/>
      <c r="X61" s="213"/>
      <c r="Y61" s="145" t="s">
        <v>64</v>
      </c>
      <c r="Z61" s="145" t="s">
        <v>56</v>
      </c>
      <c r="AA61" s="145" t="s">
        <v>64</v>
      </c>
      <c r="AB61" s="145" t="s">
        <v>56</v>
      </c>
      <c r="AC61" s="145" t="s">
        <v>64</v>
      </c>
      <c r="AD61" s="16" t="s">
        <v>56</v>
      </c>
    </row>
    <row r="62" spans="1:30" ht="13.5" customHeight="1" x14ac:dyDescent="0.25">
      <c r="A62" s="41" t="s">
        <v>71</v>
      </c>
      <c r="B62" s="56"/>
      <c r="C62" s="56"/>
      <c r="D62" s="56"/>
      <c r="E62" s="56"/>
      <c r="F62" s="56"/>
      <c r="G62" s="56"/>
      <c r="K62" s="144" t="s">
        <v>71</v>
      </c>
      <c r="N62" s="56"/>
      <c r="O62" s="56"/>
      <c r="P62" s="56"/>
      <c r="Q62" s="56"/>
      <c r="R62" s="56"/>
      <c r="S62" s="56"/>
      <c r="V62" s="144" t="s">
        <v>71</v>
      </c>
      <c r="Y62" s="56"/>
      <c r="Z62" s="56"/>
      <c r="AA62" s="56"/>
      <c r="AB62" s="56"/>
      <c r="AC62" s="56"/>
      <c r="AD62" s="56"/>
    </row>
    <row r="63" spans="1:30" ht="13.5" customHeight="1" x14ac:dyDescent="0.25">
      <c r="A63" s="53" t="s">
        <v>72</v>
      </c>
      <c r="B63" s="45">
        <v>93</v>
      </c>
      <c r="C63" s="57">
        <v>0.6</v>
      </c>
      <c r="D63" s="45">
        <v>93</v>
      </c>
      <c r="E63" s="57">
        <v>0.6</v>
      </c>
      <c r="F63" s="45">
        <v>125</v>
      </c>
      <c r="G63" s="57">
        <v>0.1</v>
      </c>
      <c r="K63" s="53" t="s">
        <v>72</v>
      </c>
      <c r="N63" s="45">
        <v>174</v>
      </c>
      <c r="O63" s="57">
        <v>1</v>
      </c>
      <c r="P63" s="45">
        <v>174</v>
      </c>
      <c r="Q63" s="57">
        <v>1</v>
      </c>
      <c r="R63" s="45">
        <v>211</v>
      </c>
      <c r="S63" s="57">
        <v>0.2</v>
      </c>
      <c r="V63" s="53" t="s">
        <v>72</v>
      </c>
      <c r="Y63" s="45">
        <v>19</v>
      </c>
      <c r="Z63" s="57">
        <v>0.1</v>
      </c>
      <c r="AA63" s="45">
        <v>19</v>
      </c>
      <c r="AB63" s="57">
        <v>0.1</v>
      </c>
      <c r="AC63" s="45">
        <v>48</v>
      </c>
      <c r="AD63" s="57">
        <v>0.1</v>
      </c>
    </row>
    <row r="64" spans="1:30" ht="13.5" customHeight="1" x14ac:dyDescent="0.25">
      <c r="A64" s="53" t="s">
        <v>73</v>
      </c>
      <c r="B64" s="46">
        <v>1515</v>
      </c>
      <c r="C64" s="54">
        <v>9.1999999999999993</v>
      </c>
      <c r="D64" s="46">
        <v>1511</v>
      </c>
      <c r="E64" s="54">
        <v>9.1999999999999993</v>
      </c>
      <c r="F64" s="46">
        <v>4331</v>
      </c>
      <c r="G64" s="54">
        <v>4.7</v>
      </c>
      <c r="K64" s="53" t="s">
        <v>73</v>
      </c>
      <c r="N64" s="46">
        <v>1261</v>
      </c>
      <c r="O64" s="54">
        <v>7.5</v>
      </c>
      <c r="P64" s="46">
        <v>1251</v>
      </c>
      <c r="Q64" s="54">
        <v>7.5</v>
      </c>
      <c r="R64" s="46">
        <v>4065</v>
      </c>
      <c r="S64" s="54">
        <v>4.4000000000000004</v>
      </c>
      <c r="V64" s="53" t="s">
        <v>73</v>
      </c>
      <c r="Y64" s="46">
        <v>1477</v>
      </c>
      <c r="Z64" s="54">
        <v>8.9</v>
      </c>
      <c r="AA64" s="46">
        <v>1499</v>
      </c>
      <c r="AB64" s="54">
        <v>9.1</v>
      </c>
      <c r="AC64" s="46">
        <v>4941</v>
      </c>
      <c r="AD64" s="54">
        <v>5.5</v>
      </c>
    </row>
    <row r="65" spans="1:32" ht="13.5" customHeight="1" x14ac:dyDescent="0.25">
      <c r="A65" s="53" t="s">
        <v>74</v>
      </c>
      <c r="B65" s="46">
        <v>2369</v>
      </c>
      <c r="C65" s="54">
        <v>14.4</v>
      </c>
      <c r="D65" s="46">
        <v>2365</v>
      </c>
      <c r="E65" s="54">
        <v>14.4</v>
      </c>
      <c r="F65" s="46">
        <v>11747</v>
      </c>
      <c r="G65" s="54">
        <v>12.7</v>
      </c>
      <c r="K65" s="53" t="s">
        <v>74</v>
      </c>
      <c r="N65" s="46">
        <v>2194</v>
      </c>
      <c r="O65" s="54">
        <v>13.1</v>
      </c>
      <c r="P65" s="46">
        <v>2137</v>
      </c>
      <c r="Q65" s="54">
        <v>12.8</v>
      </c>
      <c r="R65" s="46">
        <v>10945</v>
      </c>
      <c r="S65" s="54">
        <v>12</v>
      </c>
      <c r="V65" s="53" t="s">
        <v>74</v>
      </c>
      <c r="Y65" s="46">
        <v>2136</v>
      </c>
      <c r="Z65" s="54">
        <v>12.9</v>
      </c>
      <c r="AA65" s="46">
        <v>2095</v>
      </c>
      <c r="AB65" s="54">
        <v>12.8</v>
      </c>
      <c r="AC65" s="46">
        <v>11477</v>
      </c>
      <c r="AD65" s="54">
        <v>12.8</v>
      </c>
    </row>
    <row r="66" spans="1:32" ht="13.5" customHeight="1" x14ac:dyDescent="0.25">
      <c r="A66" s="53" t="s">
        <v>75</v>
      </c>
      <c r="B66" s="46">
        <v>1345</v>
      </c>
      <c r="C66" s="54">
        <v>8.1999999999999993</v>
      </c>
      <c r="D66" s="46">
        <v>1312</v>
      </c>
      <c r="E66" s="54">
        <v>8</v>
      </c>
      <c r="F66" s="46">
        <v>7163</v>
      </c>
      <c r="G66" s="54">
        <v>7.7</v>
      </c>
      <c r="K66" s="53" t="s">
        <v>75</v>
      </c>
      <c r="N66" s="46">
        <v>1269</v>
      </c>
      <c r="O66" s="54">
        <v>7.6</v>
      </c>
      <c r="P66" s="46">
        <v>1244</v>
      </c>
      <c r="Q66" s="54">
        <v>7.5</v>
      </c>
      <c r="R66" s="46">
        <v>6160</v>
      </c>
      <c r="S66" s="54">
        <v>6.7</v>
      </c>
      <c r="V66" s="53" t="s">
        <v>75</v>
      </c>
      <c r="Y66" s="46">
        <v>1248</v>
      </c>
      <c r="Z66" s="54">
        <v>7.6</v>
      </c>
      <c r="AA66" s="46">
        <v>1213</v>
      </c>
      <c r="AB66" s="54">
        <v>7.4</v>
      </c>
      <c r="AC66" s="46">
        <v>5962</v>
      </c>
      <c r="AD66" s="54">
        <v>6.6</v>
      </c>
    </row>
    <row r="67" spans="1:32" ht="13.5" customHeight="1" x14ac:dyDescent="0.25">
      <c r="A67" s="53" t="s">
        <v>76</v>
      </c>
      <c r="B67" s="46">
        <v>1972</v>
      </c>
      <c r="C67" s="54">
        <v>12</v>
      </c>
      <c r="D67" s="46">
        <v>1959</v>
      </c>
      <c r="E67" s="54">
        <v>12</v>
      </c>
      <c r="F67" s="46">
        <v>11440</v>
      </c>
      <c r="G67" s="54">
        <v>12.4</v>
      </c>
      <c r="K67" s="53" t="s">
        <v>76</v>
      </c>
      <c r="N67" s="46">
        <v>1754</v>
      </c>
      <c r="O67" s="54">
        <v>10.4</v>
      </c>
      <c r="P67" s="46">
        <v>1728</v>
      </c>
      <c r="Q67" s="54">
        <v>10.4</v>
      </c>
      <c r="R67" s="46">
        <v>10040</v>
      </c>
      <c r="S67" s="54">
        <v>11</v>
      </c>
      <c r="V67" s="53" t="s">
        <v>76</v>
      </c>
      <c r="Y67" s="46">
        <v>1425</v>
      </c>
      <c r="Z67" s="54">
        <v>8.6</v>
      </c>
      <c r="AA67" s="46">
        <v>1397</v>
      </c>
      <c r="AB67" s="54">
        <v>8.5</v>
      </c>
      <c r="AC67" s="46">
        <v>9071</v>
      </c>
      <c r="AD67" s="54">
        <v>10.1</v>
      </c>
    </row>
    <row r="68" spans="1:32" ht="13.5" customHeight="1" x14ac:dyDescent="0.25">
      <c r="A68" s="53" t="s">
        <v>77</v>
      </c>
      <c r="B68" s="46">
        <v>2261</v>
      </c>
      <c r="C68" s="54">
        <v>13.8</v>
      </c>
      <c r="D68" s="46">
        <v>2221</v>
      </c>
      <c r="E68" s="54">
        <v>13.6</v>
      </c>
      <c r="F68" s="46">
        <v>13288</v>
      </c>
      <c r="G68" s="54">
        <v>14.4</v>
      </c>
      <c r="K68" s="53" t="s">
        <v>77</v>
      </c>
      <c r="N68" s="46">
        <v>1995</v>
      </c>
      <c r="O68" s="54">
        <v>11.9</v>
      </c>
      <c r="P68" s="46">
        <v>1957</v>
      </c>
      <c r="Q68" s="54">
        <v>11.7</v>
      </c>
      <c r="R68" s="46">
        <v>11762</v>
      </c>
      <c r="S68" s="54">
        <v>12.8</v>
      </c>
      <c r="V68" s="53" t="s">
        <v>77</v>
      </c>
      <c r="Y68" s="46">
        <v>1652</v>
      </c>
      <c r="Z68" s="54">
        <v>10</v>
      </c>
      <c r="AA68" s="46">
        <v>1615</v>
      </c>
      <c r="AB68" s="54">
        <v>9.8000000000000007</v>
      </c>
      <c r="AC68" s="46">
        <v>10371</v>
      </c>
      <c r="AD68" s="54">
        <v>11.6</v>
      </c>
    </row>
    <row r="69" spans="1:32" ht="13.5" customHeight="1" x14ac:dyDescent="0.25">
      <c r="A69" s="53" t="s">
        <v>78</v>
      </c>
      <c r="B69" s="46">
        <v>1186</v>
      </c>
      <c r="C69" s="54">
        <v>7.2</v>
      </c>
      <c r="D69" s="46">
        <v>1190</v>
      </c>
      <c r="E69" s="54">
        <v>7.3</v>
      </c>
      <c r="F69" s="46">
        <v>7048</v>
      </c>
      <c r="G69" s="54">
        <v>7.6</v>
      </c>
      <c r="K69" s="53" t="s">
        <v>78</v>
      </c>
      <c r="N69" s="46">
        <v>1246</v>
      </c>
      <c r="O69" s="54">
        <v>7.4</v>
      </c>
      <c r="P69" s="46">
        <v>1242</v>
      </c>
      <c r="Q69" s="54">
        <v>7.4</v>
      </c>
      <c r="R69" s="46">
        <v>6762</v>
      </c>
      <c r="S69" s="54">
        <v>7.4</v>
      </c>
      <c r="V69" s="53" t="s">
        <v>78</v>
      </c>
      <c r="Y69" s="46">
        <v>1037</v>
      </c>
      <c r="Z69" s="54">
        <v>6.3</v>
      </c>
      <c r="AA69" s="46">
        <v>1041</v>
      </c>
      <c r="AB69" s="54">
        <v>6.3</v>
      </c>
      <c r="AC69" s="46">
        <v>5952</v>
      </c>
      <c r="AD69" s="54">
        <v>6.6</v>
      </c>
    </row>
    <row r="70" spans="1:32" ht="13.5" customHeight="1" x14ac:dyDescent="0.25">
      <c r="A70" s="53" t="s">
        <v>79</v>
      </c>
      <c r="B70" s="46">
        <v>2089</v>
      </c>
      <c r="C70" s="54">
        <v>12.7</v>
      </c>
      <c r="D70" s="46">
        <v>2092</v>
      </c>
      <c r="E70" s="54">
        <v>12.8</v>
      </c>
      <c r="F70" s="46">
        <v>11831</v>
      </c>
      <c r="G70" s="54">
        <v>12.8</v>
      </c>
      <c r="K70" s="53" t="s">
        <v>79</v>
      </c>
      <c r="N70" s="46">
        <v>2251</v>
      </c>
      <c r="O70" s="54">
        <v>13.4</v>
      </c>
      <c r="P70" s="46">
        <v>2242</v>
      </c>
      <c r="Q70" s="54">
        <v>13.4</v>
      </c>
      <c r="R70" s="46">
        <v>12813</v>
      </c>
      <c r="S70" s="54">
        <v>14</v>
      </c>
      <c r="V70" s="53" t="s">
        <v>79</v>
      </c>
      <c r="Y70" s="46">
        <v>1933</v>
      </c>
      <c r="Z70" s="54">
        <v>11.7</v>
      </c>
      <c r="AA70" s="46">
        <v>1900</v>
      </c>
      <c r="AB70" s="54">
        <v>11.6</v>
      </c>
      <c r="AC70" s="46">
        <v>11977</v>
      </c>
      <c r="AD70" s="54">
        <v>13.3</v>
      </c>
    </row>
    <row r="71" spans="1:32" ht="13.5" customHeight="1" x14ac:dyDescent="0.25">
      <c r="A71" s="53" t="s">
        <v>80</v>
      </c>
      <c r="B71" s="46">
        <v>1189</v>
      </c>
      <c r="C71" s="54">
        <v>7.2</v>
      </c>
      <c r="D71" s="46">
        <v>1178</v>
      </c>
      <c r="E71" s="54">
        <v>7.2</v>
      </c>
      <c r="F71" s="46">
        <v>8362</v>
      </c>
      <c r="G71" s="54">
        <v>9</v>
      </c>
      <c r="K71" s="53" t="s">
        <v>80</v>
      </c>
      <c r="N71" s="46">
        <v>1276</v>
      </c>
      <c r="O71" s="54">
        <v>7.6</v>
      </c>
      <c r="P71" s="46">
        <v>1270</v>
      </c>
      <c r="Q71" s="54">
        <v>7.6</v>
      </c>
      <c r="R71" s="46">
        <v>7775</v>
      </c>
      <c r="S71" s="54">
        <v>8.5</v>
      </c>
      <c r="V71" s="53" t="s">
        <v>80</v>
      </c>
      <c r="Y71" s="46">
        <v>1210</v>
      </c>
      <c r="Z71" s="54">
        <v>7.3</v>
      </c>
      <c r="AA71" s="46">
        <v>1208</v>
      </c>
      <c r="AB71" s="54">
        <v>7.4</v>
      </c>
      <c r="AC71" s="46">
        <v>7351</v>
      </c>
      <c r="AD71" s="54">
        <v>8.1999999999999993</v>
      </c>
    </row>
    <row r="72" spans="1:32" ht="13.5" customHeight="1" x14ac:dyDescent="0.25">
      <c r="A72" s="53" t="s">
        <v>81</v>
      </c>
      <c r="B72" s="46">
        <v>1039</v>
      </c>
      <c r="C72" s="54">
        <v>6.3</v>
      </c>
      <c r="D72" s="46">
        <v>1046</v>
      </c>
      <c r="E72" s="54">
        <v>6.4</v>
      </c>
      <c r="F72" s="46">
        <v>6635</v>
      </c>
      <c r="G72" s="54">
        <v>7.2</v>
      </c>
      <c r="K72" s="53" t="s">
        <v>81</v>
      </c>
      <c r="N72" s="46">
        <v>1276</v>
      </c>
      <c r="O72" s="54">
        <v>7.6</v>
      </c>
      <c r="P72" s="46">
        <v>1268</v>
      </c>
      <c r="Q72" s="54">
        <v>7.6</v>
      </c>
      <c r="R72" s="46">
        <v>8073</v>
      </c>
      <c r="S72" s="54">
        <v>8.8000000000000007</v>
      </c>
      <c r="V72" s="53" t="s">
        <v>81</v>
      </c>
      <c r="Y72" s="46">
        <v>1224</v>
      </c>
      <c r="Z72" s="54">
        <v>7.4</v>
      </c>
      <c r="AA72" s="46">
        <v>1204</v>
      </c>
      <c r="AB72" s="54">
        <v>7.3</v>
      </c>
      <c r="AC72" s="46">
        <v>7805</v>
      </c>
      <c r="AD72" s="54">
        <v>8.6999999999999993</v>
      </c>
    </row>
    <row r="73" spans="1:32" ht="13.5" customHeight="1" x14ac:dyDescent="0.25">
      <c r="A73" s="53" t="s">
        <v>82</v>
      </c>
      <c r="B73" s="46">
        <v>156</v>
      </c>
      <c r="C73" s="54">
        <v>0.9</v>
      </c>
      <c r="D73" s="46">
        <v>142</v>
      </c>
      <c r="E73" s="54">
        <v>0.9</v>
      </c>
      <c r="F73" s="46">
        <v>3495</v>
      </c>
      <c r="G73" s="54">
        <v>3.8</v>
      </c>
      <c r="K73" s="53" t="s">
        <v>82</v>
      </c>
      <c r="N73" s="46">
        <v>253</v>
      </c>
      <c r="O73" s="54">
        <v>1.5</v>
      </c>
      <c r="P73" s="46">
        <v>251</v>
      </c>
      <c r="Q73" s="54">
        <v>1.5</v>
      </c>
      <c r="R73" s="46">
        <v>3430</v>
      </c>
      <c r="S73" s="54">
        <v>3.7</v>
      </c>
      <c r="V73" s="53" t="s">
        <v>82</v>
      </c>
      <c r="Y73" s="46">
        <v>300</v>
      </c>
      <c r="Z73" s="54">
        <v>1.8</v>
      </c>
      <c r="AA73" s="46">
        <v>299</v>
      </c>
      <c r="AB73" s="54">
        <v>1.8</v>
      </c>
      <c r="AC73" s="46">
        <v>3354</v>
      </c>
      <c r="AD73" s="54">
        <v>3.7</v>
      </c>
    </row>
    <row r="74" spans="1:32" ht="13.5" customHeight="1" x14ac:dyDescent="0.25">
      <c r="A74" s="53" t="s">
        <v>83</v>
      </c>
      <c r="B74" s="46">
        <v>198</v>
      </c>
      <c r="C74" s="54">
        <v>1.2</v>
      </c>
      <c r="D74" s="46">
        <v>196</v>
      </c>
      <c r="E74" s="54">
        <v>1.2</v>
      </c>
      <c r="F74" s="46">
        <v>2387</v>
      </c>
      <c r="G74" s="54">
        <v>2.6</v>
      </c>
      <c r="K74" s="53" t="s">
        <v>83</v>
      </c>
      <c r="N74" s="46">
        <v>264</v>
      </c>
      <c r="O74" s="54">
        <v>1.6</v>
      </c>
      <c r="P74" s="46">
        <v>274</v>
      </c>
      <c r="Q74" s="54">
        <v>1.6</v>
      </c>
      <c r="R74" s="46">
        <v>2901</v>
      </c>
      <c r="S74" s="54">
        <v>3.2</v>
      </c>
      <c r="V74" s="53" t="s">
        <v>83</v>
      </c>
      <c r="Y74" s="46">
        <v>260</v>
      </c>
      <c r="Z74" s="54">
        <v>1.6</v>
      </c>
      <c r="AA74" s="46">
        <v>255</v>
      </c>
      <c r="AB74" s="54">
        <v>1.6</v>
      </c>
      <c r="AC74" s="46">
        <v>2900</v>
      </c>
      <c r="AD74" s="54">
        <v>3.2</v>
      </c>
    </row>
    <row r="75" spans="1:32" ht="13.5" customHeight="1" x14ac:dyDescent="0.25">
      <c r="A75" s="53" t="s">
        <v>84</v>
      </c>
      <c r="B75" s="46">
        <v>75</v>
      </c>
      <c r="C75" s="54">
        <v>0.5</v>
      </c>
      <c r="D75" s="46">
        <v>82</v>
      </c>
      <c r="E75" s="54">
        <v>0.5</v>
      </c>
      <c r="F75" s="46">
        <v>3107</v>
      </c>
      <c r="G75" s="54">
        <v>3.4</v>
      </c>
      <c r="K75" s="53" t="s">
        <v>84</v>
      </c>
      <c r="N75" s="46">
        <v>85</v>
      </c>
      <c r="O75" s="54">
        <v>0.5</v>
      </c>
      <c r="P75" s="46">
        <v>92</v>
      </c>
      <c r="Q75" s="54">
        <v>0.6</v>
      </c>
      <c r="R75" s="46">
        <v>3571</v>
      </c>
      <c r="S75" s="54">
        <v>3.9</v>
      </c>
      <c r="V75" s="53" t="s">
        <v>84</v>
      </c>
      <c r="Y75" s="46">
        <v>241</v>
      </c>
      <c r="Z75" s="54">
        <v>1.5</v>
      </c>
      <c r="AA75" s="46">
        <v>245</v>
      </c>
      <c r="AB75" s="54">
        <v>1.5</v>
      </c>
      <c r="AC75" s="46">
        <v>3487</v>
      </c>
      <c r="AD75" s="54">
        <v>3.9</v>
      </c>
    </row>
    <row r="76" spans="1:32" ht="13.5" customHeight="1" x14ac:dyDescent="0.25">
      <c r="A76" s="53" t="s">
        <v>85</v>
      </c>
      <c r="B76" s="46">
        <v>955</v>
      </c>
      <c r="C76" s="54">
        <v>5.8</v>
      </c>
      <c r="D76" s="46">
        <v>982</v>
      </c>
      <c r="E76" s="54">
        <v>6</v>
      </c>
      <c r="F76" s="46">
        <v>1603</v>
      </c>
      <c r="G76" s="54">
        <v>1.7</v>
      </c>
      <c r="K76" s="53" t="s">
        <v>85</v>
      </c>
      <c r="N76" s="46">
        <v>1279</v>
      </c>
      <c r="O76" s="54">
        <v>7.6</v>
      </c>
      <c r="P76" s="46">
        <v>1339</v>
      </c>
      <c r="Q76" s="54">
        <v>8</v>
      </c>
      <c r="R76" s="46">
        <v>2400</v>
      </c>
      <c r="S76" s="54">
        <v>2.6</v>
      </c>
      <c r="V76" s="53" t="s">
        <v>85</v>
      </c>
      <c r="Y76" s="46">
        <v>2056</v>
      </c>
      <c r="Z76" s="54">
        <v>12.5</v>
      </c>
      <c r="AA76" s="46">
        <v>2131</v>
      </c>
      <c r="AB76" s="54">
        <v>13</v>
      </c>
      <c r="AC76" s="46">
        <v>3981</v>
      </c>
      <c r="AD76" s="54">
        <v>4.4000000000000004</v>
      </c>
    </row>
    <row r="77" spans="1:32" ht="13.5" customHeight="1" x14ac:dyDescent="0.25">
      <c r="A77" s="53" t="s">
        <v>86</v>
      </c>
      <c r="B77" s="46" t="s">
        <v>0</v>
      </c>
      <c r="C77" s="55" t="s">
        <v>0</v>
      </c>
      <c r="D77" s="46" t="s">
        <v>0</v>
      </c>
      <c r="E77" s="55" t="s">
        <v>0</v>
      </c>
      <c r="F77" s="46">
        <v>1</v>
      </c>
      <c r="G77" s="54">
        <v>0</v>
      </c>
      <c r="K77" s="53" t="s">
        <v>86</v>
      </c>
      <c r="N77" s="46">
        <v>216</v>
      </c>
      <c r="O77" s="54">
        <v>1.3</v>
      </c>
      <c r="P77" s="46">
        <v>216</v>
      </c>
      <c r="Q77" s="54">
        <v>1.3</v>
      </c>
      <c r="R77" s="46">
        <v>634</v>
      </c>
      <c r="S77" s="54">
        <v>0.7</v>
      </c>
      <c r="V77" s="53" t="s">
        <v>86</v>
      </c>
      <c r="Y77" s="46">
        <v>291</v>
      </c>
      <c r="Z77" s="54">
        <v>1.8</v>
      </c>
      <c r="AA77" s="46">
        <v>295</v>
      </c>
      <c r="AB77" s="54">
        <v>1.8</v>
      </c>
      <c r="AC77" s="46">
        <v>1058</v>
      </c>
      <c r="AD77" s="54">
        <v>1.2</v>
      </c>
    </row>
    <row r="78" spans="1:32" ht="13.5" customHeight="1" x14ac:dyDescent="0.25">
      <c r="A78" s="47" t="s">
        <v>49</v>
      </c>
      <c r="B78" s="46">
        <v>16442</v>
      </c>
      <c r="C78" s="54">
        <v>100</v>
      </c>
      <c r="D78" s="46">
        <v>16369</v>
      </c>
      <c r="E78" s="54">
        <v>100</v>
      </c>
      <c r="F78" s="46">
        <v>92563</v>
      </c>
      <c r="G78" s="54">
        <v>100</v>
      </c>
      <c r="K78" s="149" t="s">
        <v>49</v>
      </c>
      <c r="L78" s="150"/>
      <c r="M78" s="150"/>
      <c r="N78" s="46">
        <v>16793</v>
      </c>
      <c r="O78" s="153">
        <v>100</v>
      </c>
      <c r="P78" s="152">
        <v>16685</v>
      </c>
      <c r="Q78" s="153">
        <v>100</v>
      </c>
      <c r="R78" s="152">
        <v>91542</v>
      </c>
      <c r="S78" s="153">
        <v>100</v>
      </c>
      <c r="V78" s="149" t="s">
        <v>49</v>
      </c>
      <c r="W78" s="150"/>
      <c r="X78" s="150"/>
      <c r="Y78" s="152">
        <v>16509</v>
      </c>
      <c r="Z78" s="153">
        <v>100</v>
      </c>
      <c r="AA78" s="152">
        <v>16416</v>
      </c>
      <c r="AB78" s="153">
        <v>100</v>
      </c>
      <c r="AC78" s="152">
        <v>89737</v>
      </c>
      <c r="AD78" s="153">
        <v>100</v>
      </c>
    </row>
    <row r="79" spans="1:32" ht="13.5" customHeight="1" x14ac:dyDescent="0.25">
      <c r="A79" s="9" t="s">
        <v>59</v>
      </c>
      <c r="B79" s="9"/>
      <c r="C79" s="9"/>
      <c r="D79" s="9"/>
      <c r="E79" s="9"/>
      <c r="F79" s="9"/>
      <c r="G79" s="9"/>
      <c r="H79" s="9"/>
      <c r="I79" s="9"/>
      <c r="J79" s="9"/>
      <c r="K79" s="146" t="s">
        <v>59</v>
      </c>
      <c r="L79" s="147"/>
      <c r="M79" s="147"/>
      <c r="N79" s="147"/>
      <c r="O79" s="151"/>
      <c r="P79" s="151"/>
      <c r="Q79" s="151"/>
      <c r="R79" s="9"/>
      <c r="S79" s="9"/>
      <c r="T79" s="9"/>
      <c r="U79" s="9"/>
      <c r="V79" s="146" t="s">
        <v>59</v>
      </c>
      <c r="W79" s="147"/>
      <c r="X79" s="147"/>
      <c r="Y79" s="151"/>
      <c r="Z79" s="151"/>
      <c r="AA79" s="151"/>
      <c r="AB79" s="151"/>
      <c r="AC79" s="9"/>
      <c r="AD79" s="9"/>
      <c r="AF79" s="9"/>
    </row>
    <row r="80" spans="1:32" ht="13.5" customHeight="1" x14ac:dyDescent="0.25">
      <c r="A80" s="9" t="s">
        <v>60</v>
      </c>
      <c r="B80" s="9"/>
      <c r="C80" s="9"/>
      <c r="D80" s="9"/>
      <c r="E80" s="9"/>
      <c r="F80" s="9"/>
      <c r="G80" s="28" t="s">
        <v>156</v>
      </c>
      <c r="H80" s="9"/>
      <c r="I80" s="9"/>
      <c r="J80" s="9"/>
      <c r="K80" s="148" t="s">
        <v>377</v>
      </c>
      <c r="L80" s="147"/>
      <c r="M80" s="147"/>
      <c r="N80" s="147"/>
      <c r="O80" s="147"/>
      <c r="P80" s="147"/>
      <c r="Q80" s="147"/>
      <c r="S80" s="154" t="s">
        <v>375</v>
      </c>
      <c r="T80" s="9"/>
      <c r="U80" s="9"/>
      <c r="V80" s="148" t="s">
        <v>378</v>
      </c>
      <c r="W80" s="147"/>
      <c r="X80" s="147"/>
      <c r="Y80" s="147"/>
      <c r="Z80" s="147"/>
      <c r="AA80" s="147"/>
      <c r="AB80" s="147"/>
      <c r="AD80" s="154" t="s">
        <v>376</v>
      </c>
      <c r="AF80" s="9"/>
    </row>
    <row r="81" spans="1:32" ht="13.5" customHeight="1" x14ac:dyDescent="0.25">
      <c r="A81" s="9"/>
      <c r="B81" s="9"/>
      <c r="C81" s="9"/>
      <c r="D81" s="9"/>
      <c r="E81" s="9"/>
      <c r="F81" s="9"/>
      <c r="G81" s="28"/>
      <c r="H81" s="9"/>
      <c r="I81" s="9"/>
      <c r="J81" s="9"/>
      <c r="O81" s="147"/>
      <c r="P81" s="147"/>
      <c r="Q81" s="147"/>
      <c r="R81" s="9"/>
      <c r="S81" s="9"/>
      <c r="T81" s="9"/>
      <c r="U81" s="9"/>
      <c r="V81" s="9"/>
      <c r="Z81" s="147"/>
      <c r="AA81" s="147"/>
      <c r="AB81" s="147"/>
      <c r="AC81" s="147"/>
      <c r="AD81" s="9"/>
      <c r="AE81" s="9"/>
      <c r="AF81" s="9"/>
    </row>
    <row r="82" spans="1:32" ht="19.5" customHeight="1" x14ac:dyDescent="0.25">
      <c r="A82" s="22" t="s">
        <v>87</v>
      </c>
      <c r="B82" s="21"/>
      <c r="C82" s="21"/>
      <c r="D82" s="21"/>
      <c r="E82" s="21"/>
      <c r="F82" s="21"/>
      <c r="G82" s="21"/>
      <c r="H82" s="21"/>
      <c r="I82" s="21"/>
      <c r="J82" s="21"/>
      <c r="K82" s="21"/>
      <c r="L82" s="21"/>
      <c r="M82" s="21"/>
      <c r="N82" s="21"/>
      <c r="O82" s="21"/>
      <c r="P82" s="21"/>
      <c r="Q82" s="21"/>
      <c r="R82" s="21"/>
      <c r="S82" s="21"/>
    </row>
    <row r="83" spans="1:32" ht="27" customHeight="1" x14ac:dyDescent="0.25">
      <c r="A83" s="193"/>
      <c r="B83" s="205" t="s">
        <v>68</v>
      </c>
      <c r="C83" s="206"/>
      <c r="D83" s="205" t="s">
        <v>69</v>
      </c>
      <c r="E83" s="206"/>
      <c r="F83" s="205" t="s">
        <v>70</v>
      </c>
      <c r="G83" s="207"/>
    </row>
    <row r="84" spans="1:32" ht="13.5" customHeight="1" x14ac:dyDescent="0.25">
      <c r="A84" s="196"/>
      <c r="B84" s="15" t="s">
        <v>64</v>
      </c>
      <c r="C84" s="15" t="s">
        <v>56</v>
      </c>
      <c r="D84" s="15" t="s">
        <v>64</v>
      </c>
      <c r="E84" s="15" t="s">
        <v>56</v>
      </c>
      <c r="F84" s="15" t="s">
        <v>64</v>
      </c>
      <c r="G84" s="16" t="s">
        <v>56</v>
      </c>
    </row>
    <row r="85" spans="1:32" ht="13.5" customHeight="1" x14ac:dyDescent="0.25">
      <c r="A85" s="41" t="s">
        <v>71</v>
      </c>
      <c r="B85" s="56"/>
      <c r="C85" s="56"/>
      <c r="D85" s="56"/>
      <c r="E85" s="56"/>
      <c r="F85" s="56"/>
      <c r="G85" s="56"/>
    </row>
    <row r="86" spans="1:32" ht="13.5" customHeight="1" x14ac:dyDescent="0.25">
      <c r="A86" s="53" t="s">
        <v>72</v>
      </c>
      <c r="B86" s="45">
        <v>90</v>
      </c>
      <c r="C86" s="57">
        <v>0.5</v>
      </c>
      <c r="D86" s="45">
        <v>90</v>
      </c>
      <c r="E86" s="57">
        <v>0.5</v>
      </c>
      <c r="F86" s="45">
        <v>122</v>
      </c>
      <c r="G86" s="57">
        <v>0.1</v>
      </c>
    </row>
    <row r="87" spans="1:32" ht="13.5" customHeight="1" x14ac:dyDescent="0.25">
      <c r="A87" s="53" t="s">
        <v>73</v>
      </c>
      <c r="B87" s="46">
        <v>1485</v>
      </c>
      <c r="C87" s="54">
        <v>9</v>
      </c>
      <c r="D87" s="46">
        <v>1482</v>
      </c>
      <c r="E87" s="54">
        <v>9.1</v>
      </c>
      <c r="F87" s="46">
        <v>4236</v>
      </c>
      <c r="G87" s="54">
        <v>4.5999999999999996</v>
      </c>
    </row>
    <row r="88" spans="1:32" ht="13.5" customHeight="1" x14ac:dyDescent="0.25">
      <c r="A88" s="53" t="s">
        <v>74</v>
      </c>
      <c r="B88" s="46">
        <v>2241</v>
      </c>
      <c r="C88" s="54">
        <v>13.6</v>
      </c>
      <c r="D88" s="46">
        <v>2226</v>
      </c>
      <c r="E88" s="54">
        <v>13.6</v>
      </c>
      <c r="F88" s="46">
        <v>11320</v>
      </c>
      <c r="G88" s="54">
        <v>12.2</v>
      </c>
    </row>
    <row r="89" spans="1:32" ht="13.5" customHeight="1" x14ac:dyDescent="0.25">
      <c r="A89" s="53" t="s">
        <v>75</v>
      </c>
      <c r="B89" s="46">
        <v>1224</v>
      </c>
      <c r="C89" s="54">
        <v>7.4</v>
      </c>
      <c r="D89" s="46">
        <v>1201</v>
      </c>
      <c r="E89" s="54">
        <v>7.3</v>
      </c>
      <c r="F89" s="46">
        <v>6742</v>
      </c>
      <c r="G89" s="54">
        <v>7.3</v>
      </c>
    </row>
    <row r="90" spans="1:32" ht="13.5" customHeight="1" x14ac:dyDescent="0.25">
      <c r="A90" s="53" t="s">
        <v>76</v>
      </c>
      <c r="B90" s="46">
        <v>1738</v>
      </c>
      <c r="C90" s="54">
        <v>10.6</v>
      </c>
      <c r="D90" s="46">
        <v>1704</v>
      </c>
      <c r="E90" s="54">
        <v>10.4</v>
      </c>
      <c r="F90" s="46">
        <v>10836</v>
      </c>
      <c r="G90" s="54">
        <v>11.7</v>
      </c>
    </row>
    <row r="91" spans="1:32" ht="13.5" customHeight="1" x14ac:dyDescent="0.25">
      <c r="A91" s="53" t="s">
        <v>77</v>
      </c>
      <c r="B91" s="46">
        <v>2116</v>
      </c>
      <c r="C91" s="54">
        <v>12.9</v>
      </c>
      <c r="D91" s="46">
        <v>2076</v>
      </c>
      <c r="E91" s="54">
        <v>12.7</v>
      </c>
      <c r="F91" s="46">
        <v>12739</v>
      </c>
      <c r="G91" s="54">
        <v>13.8</v>
      </c>
    </row>
    <row r="92" spans="1:32" ht="13.5" customHeight="1" x14ac:dyDescent="0.25">
      <c r="A92" s="53" t="s">
        <v>78</v>
      </c>
      <c r="B92" s="46">
        <v>1095</v>
      </c>
      <c r="C92" s="54">
        <v>6.7</v>
      </c>
      <c r="D92" s="46">
        <v>1078</v>
      </c>
      <c r="E92" s="54">
        <v>6.6</v>
      </c>
      <c r="F92" s="46">
        <v>6571</v>
      </c>
      <c r="G92" s="54">
        <v>7.1</v>
      </c>
    </row>
    <row r="93" spans="1:32" ht="13.5" customHeight="1" x14ac:dyDescent="0.25">
      <c r="A93" s="53" t="s">
        <v>79</v>
      </c>
      <c r="B93" s="46">
        <v>1937</v>
      </c>
      <c r="C93" s="54">
        <v>11.8</v>
      </c>
      <c r="D93" s="46">
        <v>1910</v>
      </c>
      <c r="E93" s="54">
        <v>11.7</v>
      </c>
      <c r="F93" s="46">
        <v>11257</v>
      </c>
      <c r="G93" s="54">
        <v>12.2</v>
      </c>
    </row>
    <row r="94" spans="1:32" ht="13.5" customHeight="1" x14ac:dyDescent="0.25">
      <c r="A94" s="53" t="s">
        <v>80</v>
      </c>
      <c r="B94" s="46">
        <v>1097</v>
      </c>
      <c r="C94" s="54">
        <v>6.7</v>
      </c>
      <c r="D94" s="46">
        <v>1071</v>
      </c>
      <c r="E94" s="54">
        <v>6.5</v>
      </c>
      <c r="F94" s="46">
        <v>7887</v>
      </c>
      <c r="G94" s="54">
        <v>8.5</v>
      </c>
    </row>
    <row r="95" spans="1:32" ht="13.5" customHeight="1" x14ac:dyDescent="0.25">
      <c r="A95" s="53" t="s">
        <v>81</v>
      </c>
      <c r="B95" s="46">
        <v>951</v>
      </c>
      <c r="C95" s="54">
        <v>5.8</v>
      </c>
      <c r="D95" s="46">
        <v>951</v>
      </c>
      <c r="E95" s="54">
        <v>5.8</v>
      </c>
      <c r="F95" s="46">
        <v>6207</v>
      </c>
      <c r="G95" s="54">
        <v>6.7</v>
      </c>
    </row>
    <row r="96" spans="1:32" ht="13.5" customHeight="1" x14ac:dyDescent="0.25">
      <c r="A96" s="53" t="s">
        <v>82</v>
      </c>
      <c r="B96" s="46">
        <v>142</v>
      </c>
      <c r="C96" s="54">
        <v>0.9</v>
      </c>
      <c r="D96" s="46">
        <v>125</v>
      </c>
      <c r="E96" s="54">
        <v>0.8</v>
      </c>
      <c r="F96" s="46">
        <v>3364</v>
      </c>
      <c r="G96" s="54">
        <v>3.6</v>
      </c>
    </row>
    <row r="97" spans="1:28" ht="13.5" customHeight="1" x14ac:dyDescent="0.25">
      <c r="A97" s="53" t="s">
        <v>83</v>
      </c>
      <c r="B97" s="46">
        <v>148</v>
      </c>
      <c r="C97" s="54">
        <v>0.9</v>
      </c>
      <c r="D97" s="46">
        <v>143</v>
      </c>
      <c r="E97" s="54">
        <v>0.9</v>
      </c>
      <c r="F97" s="46">
        <v>2119</v>
      </c>
      <c r="G97" s="54">
        <v>2.2999999999999998</v>
      </c>
    </row>
    <row r="98" spans="1:28" ht="13.5" customHeight="1" x14ac:dyDescent="0.25">
      <c r="A98" s="53" t="s">
        <v>84</v>
      </c>
      <c r="B98" s="46">
        <v>54</v>
      </c>
      <c r="C98" s="54">
        <v>0.3</v>
      </c>
      <c r="D98" s="46">
        <v>53</v>
      </c>
      <c r="E98" s="54">
        <v>0.3</v>
      </c>
      <c r="F98" s="46">
        <v>2822</v>
      </c>
      <c r="G98" s="54">
        <v>3</v>
      </c>
    </row>
    <row r="99" spans="1:28" ht="13.5" customHeight="1" x14ac:dyDescent="0.25">
      <c r="A99" s="53" t="s">
        <v>85</v>
      </c>
      <c r="B99" s="46">
        <v>865</v>
      </c>
      <c r="C99" s="54">
        <v>5.3</v>
      </c>
      <c r="D99" s="46">
        <v>869</v>
      </c>
      <c r="E99" s="54">
        <v>5.3</v>
      </c>
      <c r="F99" s="46">
        <v>1440</v>
      </c>
      <c r="G99" s="54">
        <v>1.6</v>
      </c>
    </row>
    <row r="100" spans="1:28" ht="13.5" customHeight="1" x14ac:dyDescent="0.25">
      <c r="A100" s="47" t="s">
        <v>49</v>
      </c>
      <c r="B100" s="46">
        <v>15183</v>
      </c>
      <c r="C100" s="54">
        <v>92.3</v>
      </c>
      <c r="D100" s="46">
        <v>14979</v>
      </c>
      <c r="E100" s="54">
        <v>91.5</v>
      </c>
      <c r="F100" s="46">
        <v>87662</v>
      </c>
      <c r="G100" s="54">
        <v>94.7</v>
      </c>
    </row>
    <row r="101" spans="1:28" ht="13.5" customHeight="1" x14ac:dyDescent="0.25">
      <c r="A101" s="9" t="s">
        <v>59</v>
      </c>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row>
    <row r="102" spans="1:28" ht="13.5" customHeight="1" x14ac:dyDescent="0.25">
      <c r="A102" s="9" t="s">
        <v>60</v>
      </c>
      <c r="B102" s="9"/>
      <c r="C102" s="9"/>
      <c r="D102" s="9"/>
      <c r="E102" s="9"/>
      <c r="F102" s="9"/>
      <c r="G102" s="28" t="s">
        <v>156</v>
      </c>
      <c r="H102" s="9"/>
      <c r="I102" s="9"/>
      <c r="J102" s="9"/>
      <c r="K102" s="9"/>
      <c r="L102" s="9"/>
      <c r="M102" s="9"/>
      <c r="N102" s="9"/>
      <c r="O102" s="9"/>
      <c r="P102" s="9"/>
      <c r="Q102" s="9"/>
      <c r="R102" s="9"/>
      <c r="S102" s="9"/>
      <c r="T102" s="9"/>
      <c r="U102" s="9"/>
      <c r="V102" s="9"/>
      <c r="W102" s="9"/>
      <c r="X102" s="9"/>
      <c r="Y102" s="9"/>
      <c r="Z102" s="9"/>
      <c r="AA102" s="9"/>
      <c r="AB102" s="9"/>
    </row>
    <row r="103" spans="1:28" ht="13.5" customHeight="1" x14ac:dyDescent="0.25"/>
    <row r="104" spans="1:28" ht="13.5" customHeight="1" x14ac:dyDescent="0.25"/>
  </sheetData>
  <mergeCells count="54">
    <mergeCell ref="V60:X61"/>
    <mergeCell ref="P58:U58"/>
    <mergeCell ref="Y60:Z60"/>
    <mergeCell ref="AA60:AB60"/>
    <mergeCell ref="AC60:AD60"/>
    <mergeCell ref="R60:S60"/>
    <mergeCell ref="K60:M61"/>
    <mergeCell ref="N60:O60"/>
    <mergeCell ref="P60:Q60"/>
    <mergeCell ref="A21:A23"/>
    <mergeCell ref="B21:E21"/>
    <mergeCell ref="F21:I21"/>
    <mergeCell ref="J21:M21"/>
    <mergeCell ref="B22:C22"/>
    <mergeCell ref="D22:E22"/>
    <mergeCell ref="F22:G22"/>
    <mergeCell ref="H22:I22"/>
    <mergeCell ref="J22:K22"/>
    <mergeCell ref="L22:M22"/>
    <mergeCell ref="A40:A42"/>
    <mergeCell ref="B40:G40"/>
    <mergeCell ref="H40:M40"/>
    <mergeCell ref="N40:S40"/>
    <mergeCell ref="B41:C41"/>
    <mergeCell ref="D41:E41"/>
    <mergeCell ref="F41:G41"/>
    <mergeCell ref="H41:I41"/>
    <mergeCell ref="J41:K41"/>
    <mergeCell ref="L41:M41"/>
    <mergeCell ref="N41:O41"/>
    <mergeCell ref="P41:Q41"/>
    <mergeCell ref="R41:S41"/>
    <mergeCell ref="A83:A84"/>
    <mergeCell ref="B83:C83"/>
    <mergeCell ref="D83:E83"/>
    <mergeCell ref="F83:G83"/>
    <mergeCell ref="A60:A61"/>
    <mergeCell ref="B60:C60"/>
    <mergeCell ref="D60:E60"/>
    <mergeCell ref="F60:G60"/>
    <mergeCell ref="T3:U3"/>
    <mergeCell ref="V3:W3"/>
    <mergeCell ref="X3:Y3"/>
    <mergeCell ref="Z3:AA3"/>
    <mergeCell ref="J3:K3"/>
    <mergeCell ref="L3:M3"/>
    <mergeCell ref="N3:O3"/>
    <mergeCell ref="P3:Q3"/>
    <mergeCell ref="R3:S3"/>
    <mergeCell ref="A3:A4"/>
    <mergeCell ref="B3:C3"/>
    <mergeCell ref="D3:E3"/>
    <mergeCell ref="F3:G3"/>
    <mergeCell ref="H3:I3"/>
  </mergeCells>
  <printOptions horizontalCentered="1"/>
  <pageMargins left="0.59055118110236227" right="0.39370078740157483" top="0.98425196850393704" bottom="0.59055118110236227" header="0.31496062992125984" footer="0.31496062992125984"/>
  <pageSetup paperSize="9" scale="59" fitToHeight="0" orientation="landscape" r:id="rId1"/>
  <headerFooter>
    <oddHeader>&amp;R&amp;G</oddHeader>
    <oddFooter>&amp;L&amp;8&amp;F-&amp;A&amp;R&amp;8&amp;P/&amp;N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B45"/>
  <sheetViews>
    <sheetView zoomScaleNormal="100" zoomScalePageLayoutView="90" workbookViewId="0"/>
  </sheetViews>
  <sheetFormatPr baseColWidth="10" defaultColWidth="11.453125" defaultRowHeight="12" customHeight="1" x14ac:dyDescent="0.25"/>
  <cols>
    <col min="1" max="1" width="29.26953125" style="1" customWidth="1"/>
    <col min="2" max="27" width="7.7265625" style="1" customWidth="1"/>
    <col min="28" max="16384" width="11.453125" style="1"/>
  </cols>
  <sheetData>
    <row r="1" spans="1:28" ht="20.149999999999999" customHeight="1" x14ac:dyDescent="0.25">
      <c r="A1" s="22" t="s">
        <v>163</v>
      </c>
      <c r="B1" s="21"/>
      <c r="C1" s="21"/>
      <c r="D1" s="21"/>
      <c r="E1" s="21"/>
      <c r="F1" s="21"/>
      <c r="G1" s="21"/>
      <c r="H1" s="21"/>
      <c r="I1" s="21"/>
      <c r="J1" s="21"/>
      <c r="K1" s="21"/>
      <c r="L1" s="21"/>
      <c r="M1" s="21"/>
      <c r="N1" s="21"/>
      <c r="O1" s="21"/>
      <c r="P1" s="21"/>
      <c r="Q1" s="21"/>
      <c r="R1" s="21"/>
      <c r="S1" s="21"/>
      <c r="T1" s="21"/>
      <c r="U1" s="21"/>
      <c r="V1" s="21"/>
      <c r="W1" s="21"/>
      <c r="X1" s="21"/>
      <c r="Y1" s="21"/>
      <c r="Z1" s="21"/>
      <c r="AA1" s="21"/>
    </row>
    <row r="2" spans="1:28" ht="13.5" customHeight="1" x14ac:dyDescent="0.25">
      <c r="A2" s="59" t="s">
        <v>149</v>
      </c>
      <c r="B2" s="21"/>
      <c r="C2" s="21"/>
      <c r="D2" s="21"/>
      <c r="E2" s="21"/>
      <c r="F2" s="21"/>
      <c r="G2" s="21"/>
      <c r="H2" s="21"/>
      <c r="I2" s="21"/>
      <c r="J2" s="21"/>
      <c r="K2" s="21"/>
      <c r="L2" s="21"/>
      <c r="M2" s="21"/>
      <c r="N2" s="21"/>
      <c r="O2" s="21"/>
      <c r="P2" s="21"/>
      <c r="Q2" s="21"/>
      <c r="R2" s="21"/>
      <c r="S2" s="21"/>
      <c r="T2" s="21"/>
      <c r="U2" s="21"/>
      <c r="V2" s="21"/>
      <c r="W2" s="21"/>
      <c r="X2" s="21"/>
      <c r="Y2" s="21"/>
      <c r="Z2" s="21"/>
      <c r="AA2" s="21"/>
    </row>
    <row r="3" spans="1:28" s="61" customFormat="1" ht="26.25" customHeight="1" x14ac:dyDescent="0.25">
      <c r="A3" s="184"/>
      <c r="B3" s="220" t="s">
        <v>61</v>
      </c>
      <c r="C3" s="206"/>
      <c r="D3" s="220" t="s">
        <v>42</v>
      </c>
      <c r="E3" s="206"/>
      <c r="F3" s="220" t="s">
        <v>43</v>
      </c>
      <c r="G3" s="206"/>
      <c r="H3" s="220" t="s">
        <v>44</v>
      </c>
      <c r="I3" s="206"/>
      <c r="J3" s="220" t="s">
        <v>45</v>
      </c>
      <c r="K3" s="206"/>
      <c r="L3" s="220" t="s">
        <v>46</v>
      </c>
      <c r="M3" s="206"/>
      <c r="N3" s="220" t="s">
        <v>47</v>
      </c>
      <c r="O3" s="206"/>
      <c r="P3" s="221" t="s">
        <v>41</v>
      </c>
      <c r="Q3" s="206"/>
      <c r="R3" s="221" t="s">
        <v>48</v>
      </c>
      <c r="S3" s="206"/>
      <c r="T3" s="219" t="s">
        <v>62</v>
      </c>
      <c r="U3" s="206"/>
      <c r="V3" s="219" t="s">
        <v>63</v>
      </c>
      <c r="W3" s="206"/>
      <c r="X3" s="206" t="s">
        <v>49</v>
      </c>
      <c r="Y3" s="206"/>
      <c r="Z3" s="206"/>
      <c r="AA3" s="207"/>
    </row>
    <row r="4" spans="1:28" ht="13.5" customHeight="1" x14ac:dyDescent="0.25">
      <c r="A4" s="186"/>
      <c r="B4" s="15" t="s">
        <v>64</v>
      </c>
      <c r="C4" s="15" t="s">
        <v>56</v>
      </c>
      <c r="D4" s="15" t="s">
        <v>64</v>
      </c>
      <c r="E4" s="15" t="s">
        <v>56</v>
      </c>
      <c r="F4" s="15" t="s">
        <v>64</v>
      </c>
      <c r="G4" s="15" t="s">
        <v>56</v>
      </c>
      <c r="H4" s="15" t="s">
        <v>64</v>
      </c>
      <c r="I4" s="15" t="s">
        <v>56</v>
      </c>
      <c r="J4" s="15" t="s">
        <v>64</v>
      </c>
      <c r="K4" s="15" t="s">
        <v>56</v>
      </c>
      <c r="L4" s="15" t="s">
        <v>64</v>
      </c>
      <c r="M4" s="15" t="s">
        <v>56</v>
      </c>
      <c r="N4" s="15" t="s">
        <v>64</v>
      </c>
      <c r="O4" s="15" t="s">
        <v>56</v>
      </c>
      <c r="P4" s="15" t="s">
        <v>64</v>
      </c>
      <c r="Q4" s="15" t="s">
        <v>56</v>
      </c>
      <c r="R4" s="15" t="s">
        <v>64</v>
      </c>
      <c r="S4" s="15" t="s">
        <v>56</v>
      </c>
      <c r="T4" s="15" t="s">
        <v>64</v>
      </c>
      <c r="U4" s="15" t="s">
        <v>56</v>
      </c>
      <c r="V4" s="15" t="s">
        <v>64</v>
      </c>
      <c r="W4" s="15" t="s">
        <v>56</v>
      </c>
      <c r="X4" s="15" t="s">
        <v>64</v>
      </c>
      <c r="Y4" s="15" t="s">
        <v>56</v>
      </c>
      <c r="Z4" s="15" t="s">
        <v>64</v>
      </c>
      <c r="AA4" s="16" t="s">
        <v>56</v>
      </c>
    </row>
    <row r="5" spans="1:28" ht="13.5" customHeight="1" x14ac:dyDescent="0.25">
      <c r="A5" s="50" t="s">
        <v>141</v>
      </c>
      <c r="B5" s="51">
        <v>87</v>
      </c>
      <c r="C5" s="52">
        <v>7.2</v>
      </c>
      <c r="D5" s="51">
        <v>48</v>
      </c>
      <c r="E5" s="52">
        <v>4</v>
      </c>
      <c r="F5" s="51">
        <v>88</v>
      </c>
      <c r="G5" s="52">
        <v>7.3</v>
      </c>
      <c r="H5" s="51">
        <v>116</v>
      </c>
      <c r="I5" s="52">
        <v>9.6999999999999993</v>
      </c>
      <c r="J5" s="51">
        <v>192</v>
      </c>
      <c r="K5" s="52">
        <v>16</v>
      </c>
      <c r="L5" s="51">
        <v>305</v>
      </c>
      <c r="M5" s="52">
        <v>25.4</v>
      </c>
      <c r="N5" s="51">
        <v>365</v>
      </c>
      <c r="O5" s="52">
        <v>30.4</v>
      </c>
      <c r="P5" s="51">
        <v>363</v>
      </c>
      <c r="Q5" s="52">
        <v>30.2</v>
      </c>
      <c r="R5" s="51">
        <v>838</v>
      </c>
      <c r="S5" s="52">
        <v>69.8</v>
      </c>
      <c r="T5" s="51">
        <v>333</v>
      </c>
      <c r="U5" s="52">
        <v>27.7</v>
      </c>
      <c r="V5" s="51">
        <v>868</v>
      </c>
      <c r="W5" s="52">
        <v>72.3</v>
      </c>
      <c r="X5" s="51">
        <v>1201</v>
      </c>
      <c r="Y5" s="52">
        <v>100</v>
      </c>
      <c r="Z5" s="51">
        <v>1201</v>
      </c>
      <c r="AA5" s="52">
        <v>100</v>
      </c>
    </row>
    <row r="6" spans="1:28" ht="13.5" customHeight="1" x14ac:dyDescent="0.25">
      <c r="A6" s="42" t="s">
        <v>142</v>
      </c>
      <c r="B6" s="48">
        <v>10</v>
      </c>
      <c r="C6" s="49">
        <v>8.5</v>
      </c>
      <c r="D6" s="48">
        <v>5</v>
      </c>
      <c r="E6" s="49">
        <v>4.3</v>
      </c>
      <c r="F6" s="48">
        <v>7</v>
      </c>
      <c r="G6" s="49">
        <v>6</v>
      </c>
      <c r="H6" s="48">
        <v>11</v>
      </c>
      <c r="I6" s="49">
        <v>9.4</v>
      </c>
      <c r="J6" s="48">
        <v>13</v>
      </c>
      <c r="K6" s="49">
        <v>11.1</v>
      </c>
      <c r="L6" s="48">
        <v>41</v>
      </c>
      <c r="M6" s="49">
        <v>35</v>
      </c>
      <c r="N6" s="48">
        <v>30</v>
      </c>
      <c r="O6" s="49">
        <v>25.6</v>
      </c>
      <c r="P6" s="48">
        <v>42</v>
      </c>
      <c r="Q6" s="49">
        <v>35.9</v>
      </c>
      <c r="R6" s="48">
        <v>75</v>
      </c>
      <c r="S6" s="49">
        <v>64.099999999999994</v>
      </c>
      <c r="T6" s="48">
        <v>37</v>
      </c>
      <c r="U6" s="49">
        <v>31.6</v>
      </c>
      <c r="V6" s="48">
        <v>80</v>
      </c>
      <c r="W6" s="49">
        <v>68.400000000000006</v>
      </c>
      <c r="X6" s="48">
        <v>117</v>
      </c>
      <c r="Y6" s="49">
        <v>100</v>
      </c>
      <c r="Z6" s="48">
        <v>117</v>
      </c>
      <c r="AA6" s="49">
        <v>100</v>
      </c>
    </row>
    <row r="7" spans="1:28" ht="13.5" customHeight="1" x14ac:dyDescent="0.25">
      <c r="A7" s="42" t="s">
        <v>143</v>
      </c>
      <c r="B7" s="48">
        <v>9</v>
      </c>
      <c r="C7" s="49">
        <v>3.4</v>
      </c>
      <c r="D7" s="48">
        <v>6</v>
      </c>
      <c r="E7" s="49">
        <v>2.2000000000000002</v>
      </c>
      <c r="F7" s="48">
        <v>4</v>
      </c>
      <c r="G7" s="49">
        <v>1.5</v>
      </c>
      <c r="H7" s="48">
        <v>30</v>
      </c>
      <c r="I7" s="49">
        <v>11.2</v>
      </c>
      <c r="J7" s="48">
        <v>34</v>
      </c>
      <c r="K7" s="49">
        <v>12.7</v>
      </c>
      <c r="L7" s="48">
        <v>85</v>
      </c>
      <c r="M7" s="49">
        <v>31.7</v>
      </c>
      <c r="N7" s="48">
        <v>100</v>
      </c>
      <c r="O7" s="49">
        <v>37.299999999999997</v>
      </c>
      <c r="P7" s="48">
        <v>73</v>
      </c>
      <c r="Q7" s="49">
        <v>27.2</v>
      </c>
      <c r="R7" s="48">
        <v>195</v>
      </c>
      <c r="S7" s="49">
        <v>72.8</v>
      </c>
      <c r="T7" s="48">
        <v>67</v>
      </c>
      <c r="U7" s="49">
        <v>25</v>
      </c>
      <c r="V7" s="48">
        <v>201</v>
      </c>
      <c r="W7" s="49">
        <v>75</v>
      </c>
      <c r="X7" s="48">
        <v>268</v>
      </c>
      <c r="Y7" s="49">
        <v>100</v>
      </c>
      <c r="Z7" s="48">
        <v>268</v>
      </c>
      <c r="AA7" s="49">
        <v>100</v>
      </c>
    </row>
    <row r="8" spans="1:28" ht="13.5" customHeight="1" x14ac:dyDescent="0.25">
      <c r="A8" s="42" t="s">
        <v>144</v>
      </c>
      <c r="B8" s="48">
        <v>4</v>
      </c>
      <c r="C8" s="49">
        <v>4.9000000000000004</v>
      </c>
      <c r="D8" s="48">
        <v>7</v>
      </c>
      <c r="E8" s="49">
        <v>8.6</v>
      </c>
      <c r="F8" s="48">
        <v>4</v>
      </c>
      <c r="G8" s="49">
        <v>4.9000000000000004</v>
      </c>
      <c r="H8" s="48">
        <v>8</v>
      </c>
      <c r="I8" s="49">
        <v>9.9</v>
      </c>
      <c r="J8" s="48">
        <v>6</v>
      </c>
      <c r="K8" s="49">
        <v>7.4</v>
      </c>
      <c r="L8" s="48">
        <v>22</v>
      </c>
      <c r="M8" s="49">
        <v>27.2</v>
      </c>
      <c r="N8" s="48">
        <v>30</v>
      </c>
      <c r="O8" s="49">
        <v>37</v>
      </c>
      <c r="P8" s="48">
        <v>26</v>
      </c>
      <c r="Q8" s="49">
        <v>32.1</v>
      </c>
      <c r="R8" s="48">
        <v>55</v>
      </c>
      <c r="S8" s="49">
        <v>67.900000000000006</v>
      </c>
      <c r="T8" s="48">
        <v>15</v>
      </c>
      <c r="U8" s="49">
        <v>18.5</v>
      </c>
      <c r="V8" s="48">
        <v>66</v>
      </c>
      <c r="W8" s="49">
        <v>81.5</v>
      </c>
      <c r="X8" s="48">
        <v>81</v>
      </c>
      <c r="Y8" s="49">
        <v>100</v>
      </c>
      <c r="Z8" s="48">
        <v>81</v>
      </c>
      <c r="AA8" s="49">
        <v>100</v>
      </c>
    </row>
    <row r="9" spans="1:28" ht="13.5" customHeight="1" x14ac:dyDescent="0.25">
      <c r="A9" s="42" t="s">
        <v>145</v>
      </c>
      <c r="B9" s="48">
        <v>75</v>
      </c>
      <c r="C9" s="49">
        <v>7.8</v>
      </c>
      <c r="D9" s="48">
        <v>27</v>
      </c>
      <c r="E9" s="49">
        <v>2.8</v>
      </c>
      <c r="F9" s="48">
        <v>49</v>
      </c>
      <c r="G9" s="49">
        <v>5.0999999999999996</v>
      </c>
      <c r="H9" s="48">
        <v>119</v>
      </c>
      <c r="I9" s="49">
        <v>12.4</v>
      </c>
      <c r="J9" s="48">
        <v>192</v>
      </c>
      <c r="K9" s="49">
        <v>20.100000000000001</v>
      </c>
      <c r="L9" s="48">
        <v>239</v>
      </c>
      <c r="M9" s="49">
        <v>25</v>
      </c>
      <c r="N9" s="48">
        <v>255</v>
      </c>
      <c r="O9" s="49">
        <v>26.7</v>
      </c>
      <c r="P9" s="48">
        <v>341</v>
      </c>
      <c r="Q9" s="49">
        <v>35.700000000000003</v>
      </c>
      <c r="R9" s="48">
        <v>615</v>
      </c>
      <c r="S9" s="49">
        <v>64.3</v>
      </c>
      <c r="T9" s="48">
        <v>249</v>
      </c>
      <c r="U9" s="49">
        <v>26</v>
      </c>
      <c r="V9" s="48">
        <v>707</v>
      </c>
      <c r="W9" s="49">
        <v>74</v>
      </c>
      <c r="X9" s="48">
        <v>956</v>
      </c>
      <c r="Y9" s="49">
        <v>100</v>
      </c>
      <c r="Z9" s="48">
        <v>956</v>
      </c>
      <c r="AA9" s="49">
        <v>100</v>
      </c>
    </row>
    <row r="10" spans="1:28" ht="13.5" customHeight="1" x14ac:dyDescent="0.25">
      <c r="A10" s="42" t="s">
        <v>146</v>
      </c>
      <c r="B10" s="48">
        <v>12</v>
      </c>
      <c r="C10" s="49">
        <v>4</v>
      </c>
      <c r="D10" s="48">
        <v>11</v>
      </c>
      <c r="E10" s="49">
        <v>3.7</v>
      </c>
      <c r="F10" s="48">
        <v>14</v>
      </c>
      <c r="G10" s="49">
        <v>4.7</v>
      </c>
      <c r="H10" s="48">
        <v>33</v>
      </c>
      <c r="I10" s="49">
        <v>11</v>
      </c>
      <c r="J10" s="48">
        <v>54</v>
      </c>
      <c r="K10" s="49">
        <v>17.899999999999999</v>
      </c>
      <c r="L10" s="48">
        <v>75</v>
      </c>
      <c r="M10" s="49">
        <v>24.9</v>
      </c>
      <c r="N10" s="48">
        <v>102</v>
      </c>
      <c r="O10" s="49">
        <v>33.9</v>
      </c>
      <c r="P10" s="48">
        <v>85</v>
      </c>
      <c r="Q10" s="49">
        <v>28.2</v>
      </c>
      <c r="R10" s="48">
        <v>216</v>
      </c>
      <c r="S10" s="49">
        <v>71.8</v>
      </c>
      <c r="T10" s="48">
        <v>71</v>
      </c>
      <c r="U10" s="49">
        <v>23.6</v>
      </c>
      <c r="V10" s="48">
        <v>230</v>
      </c>
      <c r="W10" s="49">
        <v>76.400000000000006</v>
      </c>
      <c r="X10" s="48">
        <v>301</v>
      </c>
      <c r="Y10" s="49">
        <v>100</v>
      </c>
      <c r="Z10" s="48">
        <v>301</v>
      </c>
      <c r="AA10" s="49">
        <v>100</v>
      </c>
    </row>
    <row r="11" spans="1:28" ht="13.5" customHeight="1" x14ac:dyDescent="0.25">
      <c r="A11" s="42" t="s">
        <v>147</v>
      </c>
      <c r="B11" s="48">
        <v>27</v>
      </c>
      <c r="C11" s="49">
        <v>9.3000000000000007</v>
      </c>
      <c r="D11" s="48">
        <v>11</v>
      </c>
      <c r="E11" s="49">
        <v>3.8</v>
      </c>
      <c r="F11" s="48">
        <v>19</v>
      </c>
      <c r="G11" s="49">
        <v>6.5</v>
      </c>
      <c r="H11" s="48">
        <v>36</v>
      </c>
      <c r="I11" s="49">
        <v>12.4</v>
      </c>
      <c r="J11" s="48">
        <v>54</v>
      </c>
      <c r="K11" s="49">
        <v>18.600000000000001</v>
      </c>
      <c r="L11" s="48">
        <v>61</v>
      </c>
      <c r="M11" s="49">
        <v>21</v>
      </c>
      <c r="N11" s="48">
        <v>83</v>
      </c>
      <c r="O11" s="49">
        <v>28.5</v>
      </c>
      <c r="P11" s="48">
        <v>102</v>
      </c>
      <c r="Q11" s="49">
        <v>35.1</v>
      </c>
      <c r="R11" s="48">
        <v>189</v>
      </c>
      <c r="S11" s="49">
        <v>64.900000000000006</v>
      </c>
      <c r="T11" s="48">
        <v>63</v>
      </c>
      <c r="U11" s="49">
        <v>21.6</v>
      </c>
      <c r="V11" s="48">
        <v>228</v>
      </c>
      <c r="W11" s="49">
        <v>78.400000000000006</v>
      </c>
      <c r="X11" s="48">
        <v>291</v>
      </c>
      <c r="Y11" s="49">
        <v>100</v>
      </c>
      <c r="Z11" s="48">
        <v>291</v>
      </c>
      <c r="AA11" s="49">
        <v>100</v>
      </c>
    </row>
    <row r="12" spans="1:28" ht="13.5" customHeight="1" x14ac:dyDescent="0.25">
      <c r="A12" s="42" t="s">
        <v>148</v>
      </c>
      <c r="B12" s="48">
        <v>19</v>
      </c>
      <c r="C12" s="49">
        <v>9.8000000000000007</v>
      </c>
      <c r="D12" s="48">
        <v>6</v>
      </c>
      <c r="E12" s="49">
        <v>3.1</v>
      </c>
      <c r="F12" s="48">
        <v>17</v>
      </c>
      <c r="G12" s="49">
        <v>8.8000000000000007</v>
      </c>
      <c r="H12" s="48">
        <v>25</v>
      </c>
      <c r="I12" s="49">
        <v>13</v>
      </c>
      <c r="J12" s="48">
        <v>36</v>
      </c>
      <c r="K12" s="49">
        <v>18.7</v>
      </c>
      <c r="L12" s="48">
        <v>47</v>
      </c>
      <c r="M12" s="49">
        <v>24.4</v>
      </c>
      <c r="N12" s="48">
        <v>43</v>
      </c>
      <c r="O12" s="49">
        <v>22.3</v>
      </c>
      <c r="P12" s="48">
        <v>72</v>
      </c>
      <c r="Q12" s="49">
        <v>37.299999999999997</v>
      </c>
      <c r="R12" s="48">
        <v>121</v>
      </c>
      <c r="S12" s="49">
        <v>62.7</v>
      </c>
      <c r="T12" s="48">
        <v>40</v>
      </c>
      <c r="U12" s="49">
        <v>20.7</v>
      </c>
      <c r="V12" s="48">
        <v>153</v>
      </c>
      <c r="W12" s="49">
        <v>79.3</v>
      </c>
      <c r="X12" s="48">
        <v>193</v>
      </c>
      <c r="Y12" s="49">
        <v>100</v>
      </c>
      <c r="Z12" s="48">
        <v>193</v>
      </c>
      <c r="AA12" s="49">
        <v>100</v>
      </c>
    </row>
    <row r="13" spans="1:28" ht="13.5" customHeight="1" x14ac:dyDescent="0.25">
      <c r="A13" s="42" t="s">
        <v>150</v>
      </c>
      <c r="B13" s="48">
        <v>34</v>
      </c>
      <c r="C13" s="49">
        <v>11.1</v>
      </c>
      <c r="D13" s="48">
        <v>7</v>
      </c>
      <c r="E13" s="49">
        <v>2.2999999999999998</v>
      </c>
      <c r="F13" s="48">
        <v>15</v>
      </c>
      <c r="G13" s="49">
        <v>4.9000000000000004</v>
      </c>
      <c r="H13" s="48">
        <v>38</v>
      </c>
      <c r="I13" s="49">
        <v>12.5</v>
      </c>
      <c r="J13" s="48">
        <v>67</v>
      </c>
      <c r="K13" s="49">
        <v>22</v>
      </c>
      <c r="L13" s="48">
        <v>75</v>
      </c>
      <c r="M13" s="49">
        <v>24.6</v>
      </c>
      <c r="N13" s="48">
        <v>69</v>
      </c>
      <c r="O13" s="49">
        <v>22.6</v>
      </c>
      <c r="P13" s="48">
        <v>101</v>
      </c>
      <c r="Q13" s="49">
        <v>33.1</v>
      </c>
      <c r="R13" s="48">
        <v>204</v>
      </c>
      <c r="S13" s="49">
        <v>66.900000000000006</v>
      </c>
      <c r="T13" s="48">
        <v>74</v>
      </c>
      <c r="U13" s="49">
        <v>24.3</v>
      </c>
      <c r="V13" s="48">
        <v>231</v>
      </c>
      <c r="W13" s="49">
        <v>75.7</v>
      </c>
      <c r="X13" s="48">
        <v>305</v>
      </c>
      <c r="Y13" s="49">
        <v>100</v>
      </c>
      <c r="Z13" s="48">
        <v>305</v>
      </c>
      <c r="AA13" s="49">
        <v>100</v>
      </c>
    </row>
    <row r="14" spans="1:28" ht="13.5" customHeight="1" x14ac:dyDescent="0.25">
      <c r="A14" s="9" t="s">
        <v>197</v>
      </c>
      <c r="B14" s="9"/>
      <c r="C14" s="9"/>
      <c r="D14" s="9"/>
      <c r="E14" s="9"/>
      <c r="F14" s="9"/>
      <c r="G14" s="9"/>
      <c r="H14" s="9"/>
      <c r="I14" s="9"/>
      <c r="J14" s="9"/>
      <c r="K14" s="9"/>
      <c r="L14" s="9"/>
      <c r="M14" s="9"/>
      <c r="N14" s="9"/>
      <c r="O14" s="9"/>
      <c r="P14" s="9"/>
      <c r="Q14" s="9"/>
      <c r="R14" s="9"/>
      <c r="S14" s="9"/>
      <c r="T14" s="9"/>
      <c r="U14" s="9"/>
      <c r="V14" s="9"/>
      <c r="W14" s="9"/>
      <c r="X14" s="9"/>
      <c r="Y14" s="9"/>
      <c r="Z14" s="9"/>
      <c r="AA14" s="9"/>
      <c r="AB14" s="9"/>
    </row>
    <row r="15" spans="1:28" ht="13.5" customHeight="1" x14ac:dyDescent="0.25">
      <c r="A15" s="9" t="s">
        <v>60</v>
      </c>
      <c r="B15" s="9"/>
      <c r="C15" s="9"/>
      <c r="D15" s="9"/>
      <c r="E15" s="9"/>
      <c r="F15" s="9"/>
      <c r="G15" s="9"/>
      <c r="H15" s="9"/>
      <c r="I15" s="9"/>
      <c r="J15" s="9"/>
      <c r="K15" s="9"/>
      <c r="L15" s="9"/>
      <c r="M15" s="9"/>
      <c r="N15" s="9"/>
      <c r="O15" s="9"/>
      <c r="P15" s="9"/>
      <c r="Q15" s="9"/>
      <c r="R15" s="9"/>
      <c r="S15" s="9"/>
      <c r="T15" s="9"/>
      <c r="U15" s="9"/>
      <c r="V15" s="9"/>
      <c r="W15" s="9"/>
      <c r="X15" s="9"/>
      <c r="Y15" s="9"/>
      <c r="Z15" s="9"/>
      <c r="AA15" s="28" t="s">
        <v>156</v>
      </c>
      <c r="AB15" s="9"/>
    </row>
    <row r="16" spans="1:28" ht="13.5" customHeight="1" x14ac:dyDescent="0.25"/>
    <row r="17" spans="1:28" ht="13.5" customHeight="1" x14ac:dyDescent="0.25">
      <c r="A17" s="193"/>
      <c r="B17" s="202" t="s">
        <v>61</v>
      </c>
      <c r="C17" s="174"/>
      <c r="D17" s="174"/>
      <c r="E17" s="174"/>
      <c r="F17" s="202" t="s">
        <v>6</v>
      </c>
      <c r="G17" s="174"/>
      <c r="H17" s="174"/>
      <c r="I17" s="174"/>
      <c r="J17" s="202" t="s">
        <v>7</v>
      </c>
      <c r="K17" s="174"/>
      <c r="L17" s="174"/>
      <c r="M17" s="175"/>
    </row>
    <row r="18" spans="1:28" ht="13.5" customHeight="1" x14ac:dyDescent="0.25">
      <c r="A18" s="194"/>
      <c r="B18" s="216" t="s">
        <v>41</v>
      </c>
      <c r="C18" s="195"/>
      <c r="D18" s="216" t="s">
        <v>48</v>
      </c>
      <c r="E18" s="195"/>
      <c r="F18" s="216" t="s">
        <v>41</v>
      </c>
      <c r="G18" s="195"/>
      <c r="H18" s="216" t="s">
        <v>48</v>
      </c>
      <c r="I18" s="195"/>
      <c r="J18" s="216" t="s">
        <v>41</v>
      </c>
      <c r="K18" s="195"/>
      <c r="L18" s="216" t="s">
        <v>48</v>
      </c>
      <c r="M18" s="201"/>
    </row>
    <row r="19" spans="1:28" ht="13.5" customHeight="1" x14ac:dyDescent="0.25">
      <c r="A19" s="196"/>
      <c r="B19" s="15" t="s">
        <v>64</v>
      </c>
      <c r="C19" s="15" t="s">
        <v>56</v>
      </c>
      <c r="D19" s="15" t="s">
        <v>64</v>
      </c>
      <c r="E19" s="15" t="s">
        <v>56</v>
      </c>
      <c r="F19" s="15" t="s">
        <v>64</v>
      </c>
      <c r="G19" s="15" t="s">
        <v>56</v>
      </c>
      <c r="H19" s="15" t="s">
        <v>64</v>
      </c>
      <c r="I19" s="15" t="s">
        <v>56</v>
      </c>
      <c r="J19" s="15" t="s">
        <v>64</v>
      </c>
      <c r="K19" s="15" t="s">
        <v>56</v>
      </c>
      <c r="L19" s="15" t="s">
        <v>64</v>
      </c>
      <c r="M19" s="16" t="s">
        <v>56</v>
      </c>
    </row>
    <row r="20" spans="1:28" ht="13.5" customHeight="1" x14ac:dyDescent="0.25">
      <c r="A20" s="50" t="s">
        <v>141</v>
      </c>
      <c r="B20" s="51">
        <v>49</v>
      </c>
      <c r="C20" s="52">
        <v>56.3</v>
      </c>
      <c r="D20" s="51">
        <v>38</v>
      </c>
      <c r="E20" s="52">
        <v>43.7</v>
      </c>
      <c r="F20" s="51">
        <v>100</v>
      </c>
      <c r="G20" s="52">
        <v>39.700000000000003</v>
      </c>
      <c r="H20" s="51">
        <v>152</v>
      </c>
      <c r="I20" s="52">
        <v>60.3</v>
      </c>
      <c r="J20" s="51">
        <v>216</v>
      </c>
      <c r="K20" s="52">
        <v>24.8</v>
      </c>
      <c r="L20" s="51">
        <v>654</v>
      </c>
      <c r="M20" s="52">
        <v>75.2</v>
      </c>
    </row>
    <row r="21" spans="1:28" ht="13.5" customHeight="1" x14ac:dyDescent="0.25">
      <c r="A21" s="42" t="s">
        <v>142</v>
      </c>
      <c r="B21" s="48">
        <v>5</v>
      </c>
      <c r="C21" s="49">
        <v>50</v>
      </c>
      <c r="D21" s="48">
        <v>5</v>
      </c>
      <c r="E21" s="49">
        <v>50</v>
      </c>
      <c r="F21" s="48">
        <v>11</v>
      </c>
      <c r="G21" s="49">
        <v>45.8</v>
      </c>
      <c r="H21" s="48">
        <v>13</v>
      </c>
      <c r="I21" s="49">
        <v>54.2</v>
      </c>
      <c r="J21" s="48">
        <v>27</v>
      </c>
      <c r="K21" s="49">
        <v>31.8</v>
      </c>
      <c r="L21" s="48">
        <v>58</v>
      </c>
      <c r="M21" s="49">
        <v>68.2</v>
      </c>
    </row>
    <row r="22" spans="1:28" ht="13.5" customHeight="1" x14ac:dyDescent="0.25">
      <c r="A22" s="42" t="s">
        <v>143</v>
      </c>
      <c r="B22" s="48">
        <v>4</v>
      </c>
      <c r="C22" s="49">
        <v>44.4</v>
      </c>
      <c r="D22" s="48">
        <v>5</v>
      </c>
      <c r="E22" s="49">
        <v>55.6</v>
      </c>
      <c r="F22" s="48">
        <v>21</v>
      </c>
      <c r="G22" s="49">
        <v>52.5</v>
      </c>
      <c r="H22" s="48">
        <v>19</v>
      </c>
      <c r="I22" s="49">
        <v>47.5</v>
      </c>
      <c r="J22" s="48">
        <v>49</v>
      </c>
      <c r="K22" s="49">
        <v>22.2</v>
      </c>
      <c r="L22" s="48">
        <v>172</v>
      </c>
      <c r="M22" s="49">
        <v>77.8</v>
      </c>
    </row>
    <row r="23" spans="1:28" ht="13.5" customHeight="1" x14ac:dyDescent="0.25">
      <c r="A23" s="42" t="s">
        <v>144</v>
      </c>
      <c r="B23" s="48">
        <v>3</v>
      </c>
      <c r="C23" s="49">
        <v>75</v>
      </c>
      <c r="D23" s="48">
        <v>1</v>
      </c>
      <c r="E23" s="49">
        <v>25</v>
      </c>
      <c r="F23" s="48">
        <v>11</v>
      </c>
      <c r="G23" s="49">
        <v>57.9</v>
      </c>
      <c r="H23" s="48">
        <v>8</v>
      </c>
      <c r="I23" s="49">
        <v>42.1</v>
      </c>
      <c r="J23" s="48">
        <v>12</v>
      </c>
      <c r="K23" s="49">
        <v>20.7</v>
      </c>
      <c r="L23" s="48">
        <v>46</v>
      </c>
      <c r="M23" s="49">
        <v>79.3</v>
      </c>
    </row>
    <row r="24" spans="1:28" ht="13.5" customHeight="1" x14ac:dyDescent="0.25">
      <c r="A24" s="42" t="s">
        <v>145</v>
      </c>
      <c r="B24" s="48">
        <v>35</v>
      </c>
      <c r="C24" s="49">
        <v>46.7</v>
      </c>
      <c r="D24" s="48">
        <v>40</v>
      </c>
      <c r="E24" s="49">
        <v>53.3</v>
      </c>
      <c r="F24" s="48">
        <v>94</v>
      </c>
      <c r="G24" s="49">
        <v>48.2</v>
      </c>
      <c r="H24" s="48">
        <v>101</v>
      </c>
      <c r="I24" s="49">
        <v>51.8</v>
      </c>
      <c r="J24" s="48">
        <v>212</v>
      </c>
      <c r="K24" s="49">
        <v>30.8</v>
      </c>
      <c r="L24" s="48">
        <v>476</v>
      </c>
      <c r="M24" s="49">
        <v>69.2</v>
      </c>
    </row>
    <row r="25" spans="1:28" ht="13.5" customHeight="1" x14ac:dyDescent="0.25">
      <c r="A25" s="42" t="s">
        <v>146</v>
      </c>
      <c r="B25" s="48">
        <v>9</v>
      </c>
      <c r="C25" s="49">
        <v>75</v>
      </c>
      <c r="D25" s="48">
        <v>3</v>
      </c>
      <c r="E25" s="49">
        <v>25</v>
      </c>
      <c r="F25" s="48">
        <v>22</v>
      </c>
      <c r="G25" s="49">
        <v>37.9</v>
      </c>
      <c r="H25" s="48">
        <v>36</v>
      </c>
      <c r="I25" s="49">
        <v>62.1</v>
      </c>
      <c r="J25" s="48">
        <v>54</v>
      </c>
      <c r="K25" s="49">
        <v>23.4</v>
      </c>
      <c r="L25" s="48">
        <v>177</v>
      </c>
      <c r="M25" s="49">
        <v>76.599999999999994</v>
      </c>
    </row>
    <row r="26" spans="1:28" ht="13.5" customHeight="1" x14ac:dyDescent="0.25">
      <c r="A26" s="42" t="s">
        <v>147</v>
      </c>
      <c r="B26" s="48">
        <v>15</v>
      </c>
      <c r="C26" s="49">
        <v>55.6</v>
      </c>
      <c r="D26" s="48">
        <v>12</v>
      </c>
      <c r="E26" s="49">
        <v>44.4</v>
      </c>
      <c r="F26" s="48">
        <v>36</v>
      </c>
      <c r="G26" s="49">
        <v>54.5</v>
      </c>
      <c r="H26" s="48">
        <v>30</v>
      </c>
      <c r="I26" s="49">
        <v>45.5</v>
      </c>
      <c r="J26" s="48">
        <v>52</v>
      </c>
      <c r="K26" s="49">
        <v>26</v>
      </c>
      <c r="L26" s="48">
        <v>148</v>
      </c>
      <c r="M26" s="49">
        <v>74</v>
      </c>
    </row>
    <row r="27" spans="1:28" ht="13.5" customHeight="1" x14ac:dyDescent="0.25">
      <c r="A27" s="42" t="s">
        <v>148</v>
      </c>
      <c r="B27" s="48">
        <v>11</v>
      </c>
      <c r="C27" s="49">
        <v>57.9</v>
      </c>
      <c r="D27" s="48">
        <v>8</v>
      </c>
      <c r="E27" s="49">
        <v>42.1</v>
      </c>
      <c r="F27" s="48">
        <v>26</v>
      </c>
      <c r="G27" s="49">
        <v>54.2</v>
      </c>
      <c r="H27" s="48">
        <v>22</v>
      </c>
      <c r="I27" s="49">
        <v>45.8</v>
      </c>
      <c r="J27" s="48">
        <v>35</v>
      </c>
      <c r="K27" s="49">
        <v>27.3</v>
      </c>
      <c r="L27" s="48">
        <v>93</v>
      </c>
      <c r="M27" s="49">
        <v>72.7</v>
      </c>
    </row>
    <row r="28" spans="1:28" ht="13.5" customHeight="1" x14ac:dyDescent="0.25">
      <c r="A28" s="42" t="s">
        <v>150</v>
      </c>
      <c r="B28" s="48">
        <v>14</v>
      </c>
      <c r="C28" s="49">
        <v>41.2</v>
      </c>
      <c r="D28" s="48">
        <v>20</v>
      </c>
      <c r="E28" s="49">
        <v>58.8</v>
      </c>
      <c r="F28" s="48">
        <v>26</v>
      </c>
      <c r="G28" s="49">
        <v>43.3</v>
      </c>
      <c r="H28" s="48">
        <v>34</v>
      </c>
      <c r="I28" s="49">
        <v>56.7</v>
      </c>
      <c r="J28" s="48">
        <v>61</v>
      </c>
      <c r="K28" s="49">
        <v>28.8</v>
      </c>
      <c r="L28" s="48">
        <v>151</v>
      </c>
      <c r="M28" s="49">
        <v>71.2</v>
      </c>
    </row>
    <row r="29" spans="1:28" ht="13.5" customHeight="1" x14ac:dyDescent="0.25">
      <c r="A29" s="9" t="s">
        <v>59</v>
      </c>
      <c r="B29" s="9"/>
      <c r="C29" s="9"/>
      <c r="D29" s="9"/>
      <c r="E29" s="9"/>
      <c r="F29" s="9"/>
      <c r="G29" s="9"/>
      <c r="H29" s="9"/>
      <c r="I29" s="9"/>
      <c r="J29" s="9"/>
      <c r="K29" s="9"/>
      <c r="L29" s="9"/>
      <c r="M29" s="9"/>
      <c r="N29" s="9"/>
      <c r="O29" s="9"/>
      <c r="P29" s="9"/>
      <c r="Q29" s="9"/>
      <c r="R29" s="9"/>
      <c r="S29" s="9"/>
      <c r="T29" s="9"/>
      <c r="U29" s="9"/>
      <c r="V29" s="9"/>
      <c r="W29" s="9"/>
      <c r="X29" s="9"/>
      <c r="Y29" s="9"/>
      <c r="Z29" s="9"/>
      <c r="AA29" s="9"/>
      <c r="AB29" s="9"/>
    </row>
    <row r="30" spans="1:28" ht="13.5" customHeight="1" x14ac:dyDescent="0.25">
      <c r="A30" s="9" t="s">
        <v>60</v>
      </c>
      <c r="B30" s="9"/>
      <c r="C30" s="9"/>
      <c r="D30" s="9"/>
      <c r="E30" s="9"/>
      <c r="F30" s="9"/>
      <c r="G30" s="9"/>
      <c r="H30" s="9"/>
      <c r="I30" s="9"/>
      <c r="J30" s="9"/>
      <c r="K30" s="9"/>
      <c r="L30" s="9"/>
      <c r="M30" s="28" t="s">
        <v>156</v>
      </c>
      <c r="N30" s="9"/>
      <c r="O30" s="9"/>
      <c r="P30" s="9"/>
      <c r="Q30" s="9"/>
      <c r="R30" s="9"/>
      <c r="S30" s="9"/>
      <c r="T30" s="9"/>
      <c r="U30" s="9"/>
      <c r="V30" s="9"/>
      <c r="W30" s="9"/>
      <c r="X30" s="9"/>
      <c r="Y30" s="9"/>
      <c r="Z30" s="9"/>
      <c r="AA30" s="9"/>
      <c r="AB30" s="9"/>
    </row>
    <row r="31" spans="1:28" ht="13.5" customHeight="1" x14ac:dyDescent="0.25"/>
    <row r="32" spans="1:28" ht="13.5" customHeight="1" x14ac:dyDescent="0.25">
      <c r="A32" s="193"/>
      <c r="B32" s="202" t="s">
        <v>61</v>
      </c>
      <c r="C32" s="174"/>
      <c r="D32" s="174"/>
      <c r="E32" s="174"/>
      <c r="F32" s="174"/>
      <c r="G32" s="174"/>
      <c r="H32" s="202" t="s">
        <v>6</v>
      </c>
      <c r="I32" s="174"/>
      <c r="J32" s="174"/>
      <c r="K32" s="174"/>
      <c r="L32" s="174"/>
      <c r="M32" s="174"/>
      <c r="N32" s="202" t="s">
        <v>7</v>
      </c>
      <c r="O32" s="174"/>
      <c r="P32" s="174"/>
      <c r="Q32" s="174"/>
      <c r="R32" s="174"/>
      <c r="S32" s="175"/>
    </row>
    <row r="33" spans="1:28" s="61" customFormat="1" ht="27" customHeight="1" x14ac:dyDescent="0.25">
      <c r="A33" s="194"/>
      <c r="B33" s="222" t="s">
        <v>62</v>
      </c>
      <c r="C33" s="208"/>
      <c r="D33" s="222" t="s">
        <v>63</v>
      </c>
      <c r="E33" s="208"/>
      <c r="F33" s="222" t="s">
        <v>162</v>
      </c>
      <c r="G33" s="208"/>
      <c r="H33" s="222" t="s">
        <v>62</v>
      </c>
      <c r="I33" s="208"/>
      <c r="J33" s="222" t="s">
        <v>63</v>
      </c>
      <c r="K33" s="208"/>
      <c r="L33" s="222" t="s">
        <v>162</v>
      </c>
      <c r="M33" s="208"/>
      <c r="N33" s="222" t="s">
        <v>62</v>
      </c>
      <c r="O33" s="208"/>
      <c r="P33" s="222" t="s">
        <v>63</v>
      </c>
      <c r="Q33" s="208"/>
      <c r="R33" s="222" t="s">
        <v>162</v>
      </c>
      <c r="S33" s="211"/>
    </row>
    <row r="34" spans="1:28" ht="13.5" customHeight="1" x14ac:dyDescent="0.25">
      <c r="A34" s="196"/>
      <c r="B34" s="15" t="s">
        <v>64</v>
      </c>
      <c r="C34" s="15" t="s">
        <v>56</v>
      </c>
      <c r="D34" s="15" t="s">
        <v>64</v>
      </c>
      <c r="E34" s="15" t="s">
        <v>56</v>
      </c>
      <c r="F34" s="15" t="s">
        <v>64</v>
      </c>
      <c r="G34" s="15" t="s">
        <v>56</v>
      </c>
      <c r="H34" s="15" t="s">
        <v>64</v>
      </c>
      <c r="I34" s="15" t="s">
        <v>56</v>
      </c>
      <c r="J34" s="15" t="s">
        <v>64</v>
      </c>
      <c r="K34" s="15" t="s">
        <v>56</v>
      </c>
      <c r="L34" s="15" t="s">
        <v>64</v>
      </c>
      <c r="M34" s="15" t="s">
        <v>56</v>
      </c>
      <c r="N34" s="15" t="s">
        <v>64</v>
      </c>
      <c r="O34" s="15" t="s">
        <v>56</v>
      </c>
      <c r="P34" s="15" t="s">
        <v>64</v>
      </c>
      <c r="Q34" s="15" t="s">
        <v>56</v>
      </c>
      <c r="R34" s="15" t="s">
        <v>64</v>
      </c>
      <c r="S34" s="16" t="s">
        <v>56</v>
      </c>
    </row>
    <row r="35" spans="1:28" ht="13.5" customHeight="1" x14ac:dyDescent="0.25">
      <c r="A35" s="50" t="s">
        <v>141</v>
      </c>
      <c r="B35" s="51">
        <v>16</v>
      </c>
      <c r="C35" s="51">
        <v>18</v>
      </c>
      <c r="D35" s="51">
        <v>71</v>
      </c>
      <c r="E35" s="51">
        <v>82</v>
      </c>
      <c r="F35" s="51" t="s">
        <v>0</v>
      </c>
      <c r="G35" s="51" t="s">
        <v>0</v>
      </c>
      <c r="H35" s="51">
        <v>56</v>
      </c>
      <c r="I35" s="51">
        <v>22</v>
      </c>
      <c r="J35" s="51">
        <v>196</v>
      </c>
      <c r="K35" s="51">
        <v>78</v>
      </c>
      <c r="L35" s="51" t="s">
        <v>0</v>
      </c>
      <c r="M35" s="51" t="s">
        <v>0</v>
      </c>
      <c r="N35" s="51">
        <v>261</v>
      </c>
      <c r="O35" s="51">
        <v>30</v>
      </c>
      <c r="P35" s="51">
        <v>601</v>
      </c>
      <c r="Q35" s="51">
        <v>69</v>
      </c>
      <c r="R35" s="51">
        <v>8</v>
      </c>
      <c r="S35" s="51">
        <v>1</v>
      </c>
    </row>
    <row r="36" spans="1:28" ht="13.5" customHeight="1" x14ac:dyDescent="0.25">
      <c r="A36" s="42" t="s">
        <v>142</v>
      </c>
      <c r="B36" s="48">
        <v>4</v>
      </c>
      <c r="C36" s="48">
        <v>40</v>
      </c>
      <c r="D36" s="48">
        <v>6</v>
      </c>
      <c r="E36" s="48">
        <v>60</v>
      </c>
      <c r="F36" s="48" t="s">
        <v>0</v>
      </c>
      <c r="G36" s="48" t="s">
        <v>0</v>
      </c>
      <c r="H36" s="48">
        <v>4</v>
      </c>
      <c r="I36" s="48">
        <v>17</v>
      </c>
      <c r="J36" s="48">
        <v>19</v>
      </c>
      <c r="K36" s="48">
        <v>79</v>
      </c>
      <c r="L36" s="48">
        <v>1</v>
      </c>
      <c r="M36" s="48">
        <v>4</v>
      </c>
      <c r="N36" s="48">
        <v>29</v>
      </c>
      <c r="O36" s="48">
        <v>34</v>
      </c>
      <c r="P36" s="48">
        <v>55</v>
      </c>
      <c r="Q36" s="48">
        <v>65</v>
      </c>
      <c r="R36" s="48">
        <v>1</v>
      </c>
      <c r="S36" s="48">
        <v>1</v>
      </c>
    </row>
    <row r="37" spans="1:28" ht="13.5" customHeight="1" x14ac:dyDescent="0.25">
      <c r="A37" s="42" t="s">
        <v>143</v>
      </c>
      <c r="B37" s="48">
        <v>2</v>
      </c>
      <c r="C37" s="48">
        <v>22</v>
      </c>
      <c r="D37" s="48">
        <v>7</v>
      </c>
      <c r="E37" s="48">
        <v>78</v>
      </c>
      <c r="F37" s="48" t="s">
        <v>0</v>
      </c>
      <c r="G37" s="48" t="s">
        <v>0</v>
      </c>
      <c r="H37" s="48">
        <v>8</v>
      </c>
      <c r="I37" s="48">
        <v>20</v>
      </c>
      <c r="J37" s="48">
        <v>32</v>
      </c>
      <c r="K37" s="48">
        <v>80</v>
      </c>
      <c r="L37" s="48" t="s">
        <v>0</v>
      </c>
      <c r="M37" s="48" t="s">
        <v>0</v>
      </c>
      <c r="N37" s="48">
        <v>57</v>
      </c>
      <c r="O37" s="48">
        <v>26</v>
      </c>
      <c r="P37" s="48">
        <v>162</v>
      </c>
      <c r="Q37" s="48">
        <v>73</v>
      </c>
      <c r="R37" s="48">
        <v>2</v>
      </c>
      <c r="S37" s="48">
        <v>1</v>
      </c>
    </row>
    <row r="38" spans="1:28" ht="13.5" customHeight="1" x14ac:dyDescent="0.25">
      <c r="A38" s="42" t="s">
        <v>144</v>
      </c>
      <c r="B38" s="48" t="s">
        <v>0</v>
      </c>
      <c r="C38" s="48" t="s">
        <v>0</v>
      </c>
      <c r="D38" s="48">
        <v>4</v>
      </c>
      <c r="E38" s="48">
        <v>100</v>
      </c>
      <c r="F38" s="48" t="s">
        <v>0</v>
      </c>
      <c r="G38" s="48" t="s">
        <v>0</v>
      </c>
      <c r="H38" s="48">
        <v>5</v>
      </c>
      <c r="I38" s="48">
        <v>26</v>
      </c>
      <c r="J38" s="48">
        <v>14</v>
      </c>
      <c r="K38" s="48">
        <v>74</v>
      </c>
      <c r="L38" s="48" t="s">
        <v>0</v>
      </c>
      <c r="M38" s="48" t="s">
        <v>0</v>
      </c>
      <c r="N38" s="48">
        <v>10</v>
      </c>
      <c r="O38" s="48">
        <v>17</v>
      </c>
      <c r="P38" s="48">
        <v>48</v>
      </c>
      <c r="Q38" s="48">
        <v>83</v>
      </c>
      <c r="R38" s="48" t="s">
        <v>0</v>
      </c>
      <c r="S38" s="48" t="s">
        <v>0</v>
      </c>
    </row>
    <row r="39" spans="1:28" ht="13.5" customHeight="1" x14ac:dyDescent="0.25">
      <c r="A39" s="42" t="s">
        <v>145</v>
      </c>
      <c r="B39" s="48">
        <v>17</v>
      </c>
      <c r="C39" s="48">
        <v>23</v>
      </c>
      <c r="D39" s="48">
        <v>58</v>
      </c>
      <c r="E39" s="48">
        <v>77</v>
      </c>
      <c r="F39" s="48" t="s">
        <v>0</v>
      </c>
      <c r="G39" s="48" t="s">
        <v>0</v>
      </c>
      <c r="H39" s="48">
        <v>39</v>
      </c>
      <c r="I39" s="48">
        <v>20</v>
      </c>
      <c r="J39" s="48">
        <v>156</v>
      </c>
      <c r="K39" s="48">
        <v>80</v>
      </c>
      <c r="L39" s="48" t="s">
        <v>0</v>
      </c>
      <c r="M39" s="48" t="s">
        <v>0</v>
      </c>
      <c r="N39" s="48">
        <v>193</v>
      </c>
      <c r="O39" s="48">
        <v>28</v>
      </c>
      <c r="P39" s="48">
        <v>493</v>
      </c>
      <c r="Q39" s="48">
        <v>72</v>
      </c>
      <c r="R39" s="48">
        <v>2</v>
      </c>
      <c r="S39" s="48">
        <v>0</v>
      </c>
    </row>
    <row r="40" spans="1:28" ht="13.5" customHeight="1" x14ac:dyDescent="0.25">
      <c r="A40" s="42" t="s">
        <v>146</v>
      </c>
      <c r="B40" s="48">
        <v>2</v>
      </c>
      <c r="C40" s="48">
        <v>17</v>
      </c>
      <c r="D40" s="48">
        <v>10</v>
      </c>
      <c r="E40" s="48">
        <v>83</v>
      </c>
      <c r="F40" s="48" t="s">
        <v>0</v>
      </c>
      <c r="G40" s="48" t="s">
        <v>0</v>
      </c>
      <c r="H40" s="48">
        <v>17</v>
      </c>
      <c r="I40" s="48">
        <v>29</v>
      </c>
      <c r="J40" s="48">
        <v>41</v>
      </c>
      <c r="K40" s="48">
        <v>71</v>
      </c>
      <c r="L40" s="48" t="s">
        <v>0</v>
      </c>
      <c r="M40" s="48" t="s">
        <v>0</v>
      </c>
      <c r="N40" s="48">
        <v>52</v>
      </c>
      <c r="O40" s="48">
        <v>23</v>
      </c>
      <c r="P40" s="48">
        <v>179</v>
      </c>
      <c r="Q40" s="48">
        <v>77</v>
      </c>
      <c r="R40" s="48" t="s">
        <v>0</v>
      </c>
      <c r="S40" s="48" t="s">
        <v>0</v>
      </c>
    </row>
    <row r="41" spans="1:28" ht="13.5" customHeight="1" x14ac:dyDescent="0.25">
      <c r="A41" s="42" t="s">
        <v>147</v>
      </c>
      <c r="B41" s="48">
        <v>6</v>
      </c>
      <c r="C41" s="48">
        <v>22</v>
      </c>
      <c r="D41" s="48">
        <v>21</v>
      </c>
      <c r="E41" s="48">
        <v>78</v>
      </c>
      <c r="F41" s="48" t="s">
        <v>0</v>
      </c>
      <c r="G41" s="48" t="s">
        <v>0</v>
      </c>
      <c r="H41" s="48">
        <v>8</v>
      </c>
      <c r="I41" s="48">
        <v>12</v>
      </c>
      <c r="J41" s="48">
        <v>58</v>
      </c>
      <c r="K41" s="48">
        <v>88</v>
      </c>
      <c r="L41" s="48" t="s">
        <v>0</v>
      </c>
      <c r="M41" s="48" t="s">
        <v>0</v>
      </c>
      <c r="N41" s="48">
        <v>49</v>
      </c>
      <c r="O41" s="48">
        <v>25</v>
      </c>
      <c r="P41" s="48">
        <v>149</v>
      </c>
      <c r="Q41" s="48">
        <v>75</v>
      </c>
      <c r="R41" s="48">
        <v>2</v>
      </c>
      <c r="S41" s="48">
        <v>1</v>
      </c>
    </row>
    <row r="42" spans="1:28" ht="13.5" customHeight="1" x14ac:dyDescent="0.25">
      <c r="A42" s="42" t="s">
        <v>148</v>
      </c>
      <c r="B42" s="48">
        <v>8</v>
      </c>
      <c r="C42" s="48">
        <v>42</v>
      </c>
      <c r="D42" s="48">
        <v>11</v>
      </c>
      <c r="E42" s="48">
        <v>58</v>
      </c>
      <c r="F42" s="48" t="s">
        <v>0</v>
      </c>
      <c r="G42" s="48" t="s">
        <v>0</v>
      </c>
      <c r="H42" s="48">
        <v>9</v>
      </c>
      <c r="I42" s="48">
        <v>19</v>
      </c>
      <c r="J42" s="48">
        <v>39</v>
      </c>
      <c r="K42" s="48">
        <v>81</v>
      </c>
      <c r="L42" s="48" t="s">
        <v>0</v>
      </c>
      <c r="M42" s="48" t="s">
        <v>0</v>
      </c>
      <c r="N42" s="48">
        <v>23</v>
      </c>
      <c r="O42" s="48">
        <v>18</v>
      </c>
      <c r="P42" s="48">
        <v>103</v>
      </c>
      <c r="Q42" s="48">
        <v>80</v>
      </c>
      <c r="R42" s="48">
        <v>2</v>
      </c>
      <c r="S42" s="48">
        <v>2</v>
      </c>
    </row>
    <row r="43" spans="1:28" ht="13.5" customHeight="1" x14ac:dyDescent="0.25">
      <c r="A43" s="42" t="s">
        <v>150</v>
      </c>
      <c r="B43" s="48">
        <v>9</v>
      </c>
      <c r="C43" s="48">
        <v>26</v>
      </c>
      <c r="D43" s="48">
        <v>25</v>
      </c>
      <c r="E43" s="48">
        <v>74</v>
      </c>
      <c r="F43" s="48" t="s">
        <v>0</v>
      </c>
      <c r="G43" s="48" t="s">
        <v>0</v>
      </c>
      <c r="H43" s="48">
        <v>10</v>
      </c>
      <c r="I43" s="48">
        <v>17</v>
      </c>
      <c r="J43" s="48">
        <v>50</v>
      </c>
      <c r="K43" s="48">
        <v>83</v>
      </c>
      <c r="L43" s="48" t="s">
        <v>0</v>
      </c>
      <c r="M43" s="48" t="s">
        <v>0</v>
      </c>
      <c r="N43" s="48">
        <v>55</v>
      </c>
      <c r="O43" s="48">
        <v>26</v>
      </c>
      <c r="P43" s="48">
        <v>156</v>
      </c>
      <c r="Q43" s="48">
        <v>74</v>
      </c>
      <c r="R43" s="48">
        <v>1</v>
      </c>
      <c r="S43" s="48">
        <v>0</v>
      </c>
    </row>
    <row r="44" spans="1:28" ht="13.5" customHeight="1" x14ac:dyDescent="0.25">
      <c r="A44" s="9" t="s">
        <v>59</v>
      </c>
      <c r="B44" s="9"/>
      <c r="C44" s="9"/>
      <c r="D44" s="9"/>
      <c r="E44" s="9"/>
      <c r="F44" s="9"/>
      <c r="G44" s="9"/>
      <c r="H44" s="9"/>
      <c r="I44" s="9"/>
      <c r="J44" s="9"/>
      <c r="K44" s="9"/>
      <c r="L44" s="9"/>
      <c r="M44" s="9"/>
      <c r="N44" s="9"/>
      <c r="O44" s="9"/>
      <c r="P44" s="9"/>
      <c r="Q44" s="9"/>
      <c r="R44" s="9"/>
      <c r="S44" s="9"/>
      <c r="T44" s="9"/>
      <c r="U44" s="9"/>
      <c r="V44" s="9"/>
      <c r="W44" s="9"/>
      <c r="X44" s="9"/>
      <c r="Y44" s="9"/>
      <c r="Z44" s="9"/>
      <c r="AA44" s="9"/>
      <c r="AB44" s="9"/>
    </row>
    <row r="45" spans="1:28" ht="13.5" customHeight="1" x14ac:dyDescent="0.25">
      <c r="A45" s="9" t="s">
        <v>60</v>
      </c>
      <c r="B45" s="9"/>
      <c r="C45" s="9"/>
      <c r="D45" s="9"/>
      <c r="E45" s="9"/>
      <c r="F45" s="9"/>
      <c r="G45" s="9"/>
      <c r="H45" s="9"/>
      <c r="I45" s="9"/>
      <c r="J45" s="9"/>
      <c r="K45" s="9"/>
      <c r="L45" s="9"/>
      <c r="M45" s="9"/>
      <c r="N45" s="9"/>
      <c r="O45" s="9"/>
      <c r="P45" s="9"/>
      <c r="Q45" s="9"/>
      <c r="R45" s="9"/>
      <c r="S45" s="28" t="s">
        <v>156</v>
      </c>
      <c r="T45" s="9"/>
      <c r="U45" s="9"/>
      <c r="V45" s="9"/>
      <c r="W45" s="9"/>
      <c r="X45" s="9"/>
      <c r="Y45" s="9"/>
      <c r="Z45" s="9"/>
      <c r="AA45" s="9"/>
      <c r="AB45" s="9"/>
    </row>
  </sheetData>
  <mergeCells count="37">
    <mergeCell ref="N33:O33"/>
    <mergeCell ref="N32:S32"/>
    <mergeCell ref="J17:M17"/>
    <mergeCell ref="J18:K18"/>
    <mergeCell ref="L18:M18"/>
    <mergeCell ref="R33:S33"/>
    <mergeCell ref="P33:Q33"/>
    <mergeCell ref="B33:C33"/>
    <mergeCell ref="D33:E33"/>
    <mergeCell ref="A17:A19"/>
    <mergeCell ref="B17:E17"/>
    <mergeCell ref="F17:I17"/>
    <mergeCell ref="B18:C18"/>
    <mergeCell ref="D18:E18"/>
    <mergeCell ref="F18:G18"/>
    <mergeCell ref="H18:I18"/>
    <mergeCell ref="A32:A34"/>
    <mergeCell ref="B32:G32"/>
    <mergeCell ref="H32:M32"/>
    <mergeCell ref="F33:G33"/>
    <mergeCell ref="H33:I33"/>
    <mergeCell ref="J33:K33"/>
    <mergeCell ref="L33:M33"/>
    <mergeCell ref="A3:A4"/>
    <mergeCell ref="B3:C3"/>
    <mergeCell ref="D3:E3"/>
    <mergeCell ref="F3:G3"/>
    <mergeCell ref="H3:I3"/>
    <mergeCell ref="T3:U3"/>
    <mergeCell ref="V3:W3"/>
    <mergeCell ref="X3:Y3"/>
    <mergeCell ref="Z3:AA3"/>
    <mergeCell ref="J3:K3"/>
    <mergeCell ref="L3:M3"/>
    <mergeCell ref="N3:O3"/>
    <mergeCell ref="P3:Q3"/>
    <mergeCell ref="R3:S3"/>
  </mergeCells>
  <printOptions horizontalCentered="1"/>
  <pageMargins left="0.59055118110236227" right="0.39370078740157483" top="0.98425196850393704" bottom="0.59055118110236227" header="0.31496062992125984" footer="0.31496062992125984"/>
  <pageSetup paperSize="9" scale="57" fitToHeight="0" orientation="landscape" r:id="rId1"/>
  <headerFooter>
    <oddHeader>&amp;R&amp;G</oddHeader>
    <oddFooter>&amp;L&amp;8&amp;F-&amp;A&amp;R&amp;8&amp;P/&amp;N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17</vt:i4>
      </vt:variant>
    </vt:vector>
  </HeadingPairs>
  <TitlesOfParts>
    <vt:vector size="37" baseType="lpstr">
      <vt:lpstr>contents</vt:lpstr>
      <vt:lpstr>tab1a</vt:lpstr>
      <vt:lpstr>tab1b</vt:lpstr>
      <vt:lpstr>tab2</vt:lpstr>
      <vt:lpstr>tab3a</vt:lpstr>
      <vt:lpstr>tab3b</vt:lpstr>
      <vt:lpstr>tab4</vt:lpstr>
      <vt:lpstr>tab5a</vt:lpstr>
      <vt:lpstr>tab5b</vt:lpstr>
      <vt:lpstr>tab5c</vt:lpstr>
      <vt:lpstr>tab6a</vt:lpstr>
      <vt:lpstr>tab6b</vt:lpstr>
      <vt:lpstr>tab7</vt:lpstr>
      <vt:lpstr>tab8</vt:lpstr>
      <vt:lpstr>tab9</vt:lpstr>
      <vt:lpstr>tab10a</vt:lpstr>
      <vt:lpstr>tab10b</vt:lpstr>
      <vt:lpstr>tab11a</vt:lpstr>
      <vt:lpstr>tab11b</vt:lpstr>
      <vt:lpstr>tab12</vt:lpstr>
      <vt:lpstr>tab10a!Druckbereich</vt:lpstr>
      <vt:lpstr>tab10b!Druckbereich</vt:lpstr>
      <vt:lpstr>tab11a!Druckbereich</vt:lpstr>
      <vt:lpstr>tab11b!Druckbereich</vt:lpstr>
      <vt:lpstr>'tab12'!Druckbereich</vt:lpstr>
      <vt:lpstr>tab1a!Druckbereich</vt:lpstr>
      <vt:lpstr>tab3a!Druckbereich</vt:lpstr>
      <vt:lpstr>tab3b!Druckbereich</vt:lpstr>
      <vt:lpstr>'tab4'!Druckbereich</vt:lpstr>
      <vt:lpstr>tab5a!Druckbereich</vt:lpstr>
      <vt:lpstr>tab5b!Druckbereich</vt:lpstr>
      <vt:lpstr>tab6a!Druckbereich</vt:lpstr>
      <vt:lpstr>tab6b!Druckbereich</vt:lpstr>
      <vt:lpstr>'tab7'!Druckbereich</vt:lpstr>
      <vt:lpstr>'tab8'!Druckbereich</vt:lpstr>
      <vt:lpstr>'tab9'!Druckbereich</vt:lpstr>
      <vt:lpstr>Tabelle_5c__APH_Bewohner_innen_mit_Herkunft_Kanton_Zürich_nach_Altersklassen__Geschlecht_und_Pflegebedarf__2019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t7rgw</dc:creator>
  <cp:lastModifiedBy>b188pur</cp:lastModifiedBy>
  <cp:revision>1</cp:revision>
  <cp:lastPrinted>2020-12-21T10:09:19Z</cp:lastPrinted>
  <dcterms:created xsi:type="dcterms:W3CDTF">2020-12-14T12:39:34Z</dcterms:created>
  <dcterms:modified xsi:type="dcterms:W3CDTF">2021-04-23T13:30:24Z</dcterms:modified>
</cp:coreProperties>
</file>